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2"/>
  </bookViews>
  <sheets>
    <sheet name="July 2001 - Jan 2002" sheetId="1" r:id="rId1"/>
    <sheet name="Apr 02 - Apr 04" sheetId="2" r:id="rId2"/>
    <sheet name="Jul 04" sheetId="3" r:id="rId3"/>
  </sheets>
  <definedNames>
    <definedName name="data">#REF!</definedName>
    <definedName name="_xlnm.Print_Area" localSheetId="1">'Apr 02 - Apr 04'!$A$1:$BJ$253</definedName>
    <definedName name="_xlnm.Print_Area" localSheetId="0">'July 2001 - Jan 2002'!$A$1:$X$252</definedName>
    <definedName name="_xlnm.Print_Titles" localSheetId="0">'July 2001 - Jan 2002'!$1:$2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<sst xmlns="http://schemas.openxmlformats.org/spreadsheetml/2006/main" count="2505" uniqueCount="163">
  <si>
    <t>Variable</t>
  </si>
  <si>
    <t>Fixed</t>
  </si>
  <si>
    <t>Libor Linked</t>
  </si>
  <si>
    <t>Capped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</si>
  <si>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</si>
  <si>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</si>
  <si>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</si>
  <si>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</si>
  <si>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</si>
  <si>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</si>
  <si>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</si>
  <si>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</si>
  <si>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</si>
  <si>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</si>
  <si>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</si>
  <si>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</si>
  <si>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</si>
  <si>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</si>
  <si>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</si>
  <si>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</si>
  <si>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</si>
  <si>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</si>
  <si>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</si>
  <si>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</si>
  <si>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</si>
  <si>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</si>
  <si>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</si>
  <si>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</si>
  <si>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</si>
  <si>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</si>
  <si>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</si>
  <si>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</si>
  <si>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</si>
  <si>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</si>
  <si>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</si>
  <si>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</si>
  <si>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</si>
  <si>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</si>
  <si>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</si>
  <si>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</si>
  <si>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</si>
  <si>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</si>
  <si>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</si>
  <si>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</si>
  <si>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</si>
  <si>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</si>
  <si>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</si>
  <si>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</si>
  <si>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</si>
  <si>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</si>
  <si>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</si>
  <si>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</si>
  <si>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</si>
  <si>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</si>
  <si>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</si>
  <si>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</si>
  <si>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</si>
  <si>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</si>
  <si>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</si>
  <si>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</si>
  <si>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</si>
  <si>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</si>
  <si>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</si>
  <si>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</si>
  <si>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</si>
  <si>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</si>
  <si>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</si>
  <si>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</si>
  <si>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</si>
  <si>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</si>
  <si>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</si>
  <si>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</si>
  <si>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</si>
  <si>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</si>
  <si>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>South East (excl. GL)</t>
  </si>
  <si>
    <t>PARAGON MORTGAGES (NO.3) PLC - AS AT 26 JULY 2001</t>
  </si>
  <si>
    <t>PARAGON MORTGAGES (NO.3) PLC - AS AT THE JULY 2001</t>
  </si>
  <si>
    <t xml:space="preserve">                PRINCIPAL DETERMINATION DATE - 31/07/01</t>
  </si>
  <si>
    <t>LOAN TO VALUE RATIOS (LTV)</t>
  </si>
  <si>
    <t>N/A</t>
  </si>
  <si>
    <t>LOAN TO VALUE RATIOS (%)</t>
  </si>
  <si>
    <t>CURRENT PRINCIPAL BALANCE £</t>
  </si>
  <si>
    <t>% OF TOTAL</t>
  </si>
  <si>
    <t>NUMBER OF MORTGAGES</t>
  </si>
  <si>
    <t>AVERAGE LTV WEIGHTED BY PRINCIPAL BALANCE</t>
  </si>
  <si>
    <t>PRODUCT</t>
  </si>
  <si>
    <t>CURRENT PRINCIPAL BALANCE (£)</t>
  </si>
  <si>
    <t>USE OF PROCEEDS</t>
  </si>
  <si>
    <t>REGION</t>
  </si>
  <si>
    <t>INTEREST RATE BANDS</t>
  </si>
  <si>
    <t>NUMBER OF MONTHS</t>
  </si>
  <si>
    <t>PRODUCT SUMMARY BY RATE FIXING METHOD</t>
  </si>
  <si>
    <t>CURRENT PRINCIPAL BALANCE</t>
  </si>
  <si>
    <t>AVERAGE LOAN SIZE</t>
  </si>
  <si>
    <t>PROPERTY TENURE</t>
  </si>
  <si>
    <t>SEASONING OF MORTGAGES</t>
  </si>
  <si>
    <t>MATURITY OF MORTGAGES</t>
  </si>
  <si>
    <t>WEIGHTED AVERAGE REMAINING TERM TO MATURITY</t>
  </si>
  <si>
    <t>LOAN PURPOSE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</si>
  <si>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</si>
  <si>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</si>
  <si>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</si>
  <si>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</si>
  <si>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</si>
  <si>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LOAN TO VALUE RATIOS BASED ON NATIONWIDE INDEX AS AT MARCH 2001</t>
  </si>
  <si>
    <t>LOAN TO VALUE RATIOS BASED ON HALIFAX INDEX AS AT MARCH 2001</t>
  </si>
  <si>
    <t xml:space="preserve">LOAN TO VALUE RATIOS BASED ON HALIFAX INDEX </t>
  </si>
  <si>
    <t xml:space="preserve">LOAN TO VALUE RATIOS BASED ON NATIONWIDE INDEX </t>
  </si>
  <si>
    <t xml:space="preserve">                        AFTER USING THE PRE FUNDING RESERVE</t>
  </si>
  <si>
    <t xml:space="preserve">                PRINCIPAL DETERMINATION DATE - 31/10/01</t>
  </si>
  <si>
    <t>LOAN TO VALUE RATIOS BASED ON NATIONWIDE INDEX AS AT SEPTEMBER 2001</t>
  </si>
  <si>
    <t>LOAN TO VALUE RATIOS BASED ON HALIFAX INDEX AS AT SEPTEMBER 2001</t>
  </si>
  <si>
    <t>PARAGON MORTGAGES (NO.3) PLC - AS AT OCTOBER 2001</t>
  </si>
  <si>
    <t>PARAGON MORTGAGES (NO.3) PLC - AS AT JANUARY 2002</t>
  </si>
  <si>
    <t xml:space="preserve">                PRINCIPAL DETERMINATION DATE - 31/01/02</t>
  </si>
  <si>
    <t>LOAN TO VALUE RATIOS BASED ON NATIONWIDE INDEX AS AT DECEMBER 2001</t>
  </si>
  <si>
    <t>LOAN TO VALUE RATIOS BASED ON HALIFAX INDEX AS AT DECEMBER 2001</t>
  </si>
  <si>
    <t>PRODUCT SUMMARY BY REPAYMENT METHOD</t>
  </si>
  <si>
    <t>LOAN TO VALUE RATIOS BASED ON NATIONWIDE INDEX AS AT MARCH 2002</t>
  </si>
  <si>
    <t>LOAN TO VALUE RATIOS BASED ON HALIFAX INDEX AS AT MARCH 2002</t>
  </si>
  <si>
    <t>OCCUPANCY</t>
  </si>
  <si>
    <t>Owner occupied</t>
  </si>
  <si>
    <t>Letting</t>
  </si>
  <si>
    <t xml:space="preserve">                                                         PARAGON MORTGAGES (NO.3) PLC AS AT APRIL 2002</t>
  </si>
  <si>
    <t xml:space="preserve">                    PRINCIPAL DETERMINATION DATE - 1/05/02</t>
  </si>
  <si>
    <t xml:space="preserve">                                                         PARAGON MORTGAGES (NO.3) PLC AS AT JULY 2002</t>
  </si>
  <si>
    <t xml:space="preserve">                    PRINCIPAL DETERMINATION DATE - 1/08/02</t>
  </si>
  <si>
    <t>LOAN TO VALUE RATIOS BASED ON NATIONWIDE INDEX AS AT JUNE 2002</t>
  </si>
  <si>
    <t>LOAN TO VALUE RATIOS BASED ON HALIFAX INDEX AS AT JUNE 2002</t>
  </si>
  <si>
    <t>Letting - professional</t>
  </si>
  <si>
    <t>Letting - amateur</t>
  </si>
  <si>
    <t xml:space="preserve">                    PRINCIPAL DETERMINATION DATE - 1/11/02</t>
  </si>
  <si>
    <t>PARAGON MORTGAGES (NO.3) PLC AS AT OCTOBER 2002</t>
  </si>
  <si>
    <t>LOAN TO VALUE RATIOS BASED ON NATIONWIDE INDEX AS AT SEPTEMBER 2002</t>
  </si>
  <si>
    <t>LOAN TO VALUE RATIOS BASED ON HALIFAX INDEX AS AT SEPTEMBER 2002</t>
  </si>
  <si>
    <t>PARAGON MORTGAGES (NO.3) PLC AS AT JANUARY 2003</t>
  </si>
  <si>
    <t xml:space="preserve">                    PRINCIPAL DETERMINATION DATE - 03/02/03</t>
  </si>
  <si>
    <t>LOAN TO VALUE RATIOS BASED ON NATIONWIDE INDEX AS AT DECEMBER 2002</t>
  </si>
  <si>
    <t>LOAN TO VALUE RATIOS BASED ON HALIFAX INDEX AS AT DECEMBER 2002</t>
  </si>
  <si>
    <t>PARAGON MORTGAGES (NO.3) PLC AS AT APRIL 2003</t>
  </si>
  <si>
    <t xml:space="preserve">                    PRINCIPAL DETERMINATION DATE - 01/05/03</t>
  </si>
  <si>
    <t>LOAN TO VALUE RATIOS BASED ON NATIONWIDE INDEX AS AT MARCH 2003</t>
  </si>
  <si>
    <t>LOAN TO VALUE RATIOS BASED ON HALIFAX INDEX AS AT MARCH 2003</t>
  </si>
  <si>
    <t>PARAGON MORTGAGES (NO.3) PLC AS AT JULY 2003</t>
  </si>
  <si>
    <t xml:space="preserve">                    PRINCIPAL DETERMINATION DATE - 01/08/03</t>
  </si>
  <si>
    <t>LOAN TO VALUE RATIOS BASED ON NATIONWIDE INDEX AS AT JUNE 2003</t>
  </si>
  <si>
    <t>LOAN TO VALUE RATIOS BASED ON HALIFAX INDEX AS AT JUNE 2003</t>
  </si>
  <si>
    <t>PARAGON MORTGAGES (NO.3) PLC AS AT OCTOBER 2003</t>
  </si>
  <si>
    <t xml:space="preserve">                    PRINCIPAL DETERMINATION DATE - 03/11/03</t>
  </si>
  <si>
    <t>LOAN TO VALUE RATIOS BASED ON NATIONWIDE INDEX AS AT SEPTEMBER 2003</t>
  </si>
  <si>
    <t>LOAN TO VALUE RATIOS BASED ON HALIFAX INDEX AS AT SEPTEMBER 2003</t>
  </si>
  <si>
    <t>PARAGON MORTGAGES (NO.3) PLC AS AT JANUARY 2004</t>
  </si>
  <si>
    <t xml:space="preserve">                    PRINCIPAL DETERMINATION DATE - 02/02/04</t>
  </si>
  <si>
    <t>LOAN TO VALUE RATIOS BASED ON NATIONWIDE INDEX AS AT DECEMBER 2003</t>
  </si>
  <si>
    <t>LOAN TO VALUE RATIOS BASED ON HALIFAX INDEX AS AT DECEMBER 2003</t>
  </si>
  <si>
    <t>PARAGON MORTGAGES (NO.3) PLC AS AT APRIL 2004</t>
  </si>
  <si>
    <t xml:space="preserve">                    PRINCIPAL DETERMINATION DATE - 03/05/04</t>
  </si>
  <si>
    <t>LOAN TO VALUE RATIOS BASED ON NATIONWIDE INDEX AS AT MARCH 2004</t>
  </si>
  <si>
    <t>LOAN TO VALUE RATIOS BASED ON HALIFAX INDEX AS AT MARCH 2004</t>
  </si>
  <si>
    <t>PARAGON MORTGAGES (NO.3) PLC AS AT JULY 2004</t>
  </si>
  <si>
    <t xml:space="preserve">                    PRINCIPAL DETERMINATION DATE - 02/08/04</t>
  </si>
  <si>
    <t>LOAN TO VALUE RATIOS BASED ON NATIONWIDE INDEX AS AT JUNE 2004</t>
  </si>
  <si>
    <t>LOAN TO VALUE RATIOS BASED ON HALIFAX INDEX AS AT JUNE 2004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</si>
</sst>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  <numFmt numFmtId="179" formatCode="0.000%"/>
  </numFmts>
  <fonts count="17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sz val="9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0" fontId="1" fillId="0" borderId="0" xfId="19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10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43" fontId="8" fillId="2" borderId="0" xfId="15" applyFont="1" applyFill="1" applyAlignment="1">
      <alignment/>
    </xf>
    <xf numFmtId="174" fontId="8" fillId="2" borderId="0" xfId="15" applyNumberFormat="1" applyFont="1" applyFill="1" applyAlignment="1">
      <alignment/>
    </xf>
    <xf numFmtId="10" fontId="8" fillId="2" borderId="0" xfId="19" applyNumberFormat="1" applyFont="1" applyFill="1" applyAlignment="1">
      <alignment/>
    </xf>
    <xf numFmtId="0" fontId="9" fillId="2" borderId="0" xfId="0" applyFont="1" applyFill="1" applyAlignment="1">
      <alignment/>
    </xf>
    <xf numFmtId="43" fontId="10" fillId="2" borderId="0" xfId="15" applyFont="1" applyFill="1" applyAlignment="1">
      <alignment/>
    </xf>
    <xf numFmtId="0" fontId="10" fillId="2" borderId="0" xfId="0" applyFont="1" applyFill="1" applyAlignment="1">
      <alignment/>
    </xf>
    <xf numFmtId="174" fontId="10" fillId="2" borderId="0" xfId="15" applyNumberFormat="1" applyFont="1" applyFill="1" applyAlignment="1">
      <alignment/>
    </xf>
    <xf numFmtId="10" fontId="10" fillId="2" borderId="0" xfId="19" applyNumberFormat="1" applyFont="1" applyFill="1" applyAlignment="1">
      <alignment/>
    </xf>
    <xf numFmtId="0" fontId="11" fillId="2" borderId="0" xfId="0" applyFont="1" applyFill="1" applyAlignment="1">
      <alignment/>
    </xf>
    <xf numFmtId="43" fontId="11" fillId="2" borderId="1" xfId="15" applyFont="1" applyFill="1" applyBorder="1" applyAlignment="1">
      <alignment/>
    </xf>
    <xf numFmtId="10" fontId="11" fillId="2" borderId="0" xfId="0" applyNumberFormat="1" applyFont="1" applyFill="1" applyAlignment="1">
      <alignment/>
    </xf>
    <xf numFmtId="174" fontId="11" fillId="2" borderId="1" xfId="15" applyNumberFormat="1" applyFont="1" applyFill="1" applyBorder="1" applyAlignment="1">
      <alignment/>
    </xf>
    <xf numFmtId="10" fontId="11" fillId="2" borderId="0" xfId="19" applyNumberFormat="1" applyFont="1" applyFill="1" applyAlignment="1">
      <alignment/>
    </xf>
    <xf numFmtId="43" fontId="11" fillId="2" borderId="0" xfId="15" applyFont="1" applyFill="1" applyAlignment="1">
      <alignment/>
    </xf>
    <xf numFmtId="0" fontId="10" fillId="2" borderId="0" xfId="0" applyFont="1" applyFill="1" applyAlignment="1">
      <alignment horizontal="right"/>
    </xf>
    <xf numFmtId="9" fontId="11" fillId="2" borderId="0" xfId="0" applyNumberFormat="1" applyFont="1" applyFill="1" applyAlignment="1">
      <alignment/>
    </xf>
    <xf numFmtId="43" fontId="11" fillId="2" borderId="0" xfId="15" applyNumberFormat="1" applyFont="1" applyFill="1" applyAlignment="1">
      <alignment/>
    </xf>
    <xf numFmtId="175" fontId="11" fillId="2" borderId="0" xfId="0" applyNumberFormat="1" applyFont="1" applyFill="1" applyAlignment="1">
      <alignment/>
    </xf>
    <xf numFmtId="177" fontId="11" fillId="2" borderId="0" xfId="15" applyNumberFormat="1" applyFont="1" applyFill="1" applyAlignment="1">
      <alignment/>
    </xf>
    <xf numFmtId="0" fontId="12" fillId="2" borderId="2" xfId="0" applyFont="1" applyFill="1" applyBorder="1" applyAlignment="1">
      <alignment wrapText="1"/>
    </xf>
    <xf numFmtId="43" fontId="12" fillId="2" borderId="2" xfId="15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174" fontId="12" fillId="2" borderId="2" xfId="15" applyNumberFormat="1" applyFont="1" applyFill="1" applyBorder="1" applyAlignment="1">
      <alignment horizontal="right" wrapText="1"/>
    </xf>
    <xf numFmtId="0" fontId="12" fillId="2" borderId="0" xfId="0" applyFont="1" applyFill="1" applyAlignment="1">
      <alignment wrapText="1"/>
    </xf>
    <xf numFmtId="10" fontId="12" fillId="2" borderId="2" xfId="19" applyNumberFormat="1" applyFont="1" applyFill="1" applyBorder="1" applyAlignment="1">
      <alignment horizontal="right"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74" fontId="3" fillId="2" borderId="0" xfId="15" applyNumberFormat="1" applyFont="1" applyFill="1" applyAlignment="1">
      <alignment/>
    </xf>
    <xf numFmtId="10" fontId="3" fillId="2" borderId="0" xfId="19" applyNumberFormat="1" applyFont="1" applyFill="1" applyAlignment="1">
      <alignment/>
    </xf>
    <xf numFmtId="0" fontId="14" fillId="2" borderId="0" xfId="0" applyFont="1" applyFill="1" applyAlignment="1">
      <alignment/>
    </xf>
    <xf numFmtId="43" fontId="14" fillId="2" borderId="0" xfId="15" applyFont="1" applyFill="1" applyAlignment="1">
      <alignment/>
    </xf>
    <xf numFmtId="174" fontId="14" fillId="2" borderId="0" xfId="15" applyNumberFormat="1" applyFont="1" applyFill="1" applyAlignment="1">
      <alignment/>
    </xf>
    <xf numFmtId="43" fontId="15" fillId="2" borderId="1" xfId="15" applyFont="1" applyFill="1" applyBorder="1" applyAlignment="1">
      <alignment/>
    </xf>
    <xf numFmtId="0" fontId="16" fillId="2" borderId="0" xfId="0" applyFont="1" applyFill="1" applyAlignment="1">
      <alignment/>
    </xf>
    <xf numFmtId="174" fontId="15" fillId="2" borderId="1" xfId="15" applyNumberFormat="1" applyFont="1" applyFill="1" applyBorder="1" applyAlignment="1">
      <alignment/>
    </xf>
    <xf numFmtId="10" fontId="14" fillId="2" borderId="0" xfId="19" applyNumberFormat="1" applyFont="1" applyFill="1" applyAlignment="1">
      <alignment/>
    </xf>
    <xf numFmtId="0" fontId="0" fillId="2" borderId="0" xfId="0" applyFill="1" applyAlignment="1">
      <alignment/>
    </xf>
    <xf numFmtId="179" fontId="11" fillId="2" borderId="0" xfId="19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10" fontId="6" fillId="2" borderId="0" xfId="19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2"/>
  <sheetViews>
    <sheetView view="pageBreakPreview" zoomScale="60" workbookViewId="0" topLeftCell="O1">
      <selection activeCell="R1" sqref="R1"/>
    </sheetView>
  </sheetViews>
  <sheetFormatPr defaultColWidth="9.140625" defaultRowHeight="12.75"/>
  <cols>
    <col min="1" max="1" width="27.00390625" style="1" customWidth="1"/>
    <col min="2" max="2" width="22.28125" style="2" customWidth="1"/>
    <col min="3" max="3" width="25.8515625" style="1" customWidth="1"/>
    <col min="4" max="4" width="19.57421875" style="3" customWidth="1"/>
    <col min="5" max="5" width="22.421875" style="1" customWidth="1"/>
    <col min="6" max="6" width="10.8515625" style="1" customWidth="1"/>
    <col min="7" max="7" width="31.421875" style="1" hidden="1" customWidth="1"/>
    <col min="8" max="8" width="21.421875" style="1" hidden="1" customWidth="1"/>
    <col min="9" max="9" width="21.8515625" style="4" hidden="1" customWidth="1"/>
    <col min="10" max="10" width="16.421875" style="1" hidden="1" customWidth="1"/>
    <col min="11" max="11" width="12.421875" style="4" hidden="1" customWidth="1"/>
    <col min="12" max="12" width="9.140625" style="1" hidden="1" customWidth="1"/>
    <col min="13" max="13" width="32.140625" style="1" customWidth="1"/>
    <col min="14" max="14" width="17.7109375" style="1" customWidth="1"/>
    <col min="15" max="15" width="22.00390625" style="1" customWidth="1"/>
    <col min="16" max="16" width="12.421875" style="1" customWidth="1"/>
    <col min="17" max="17" width="24.8515625" style="1" customWidth="1"/>
    <col min="18" max="18" width="9.140625" style="1" customWidth="1"/>
    <col min="19" max="19" width="30.28125" style="1" customWidth="1"/>
    <col min="20" max="20" width="21.28125" style="1" customWidth="1"/>
    <col min="21" max="21" width="23.28125" style="1" customWidth="1"/>
    <col min="22" max="22" width="14.140625" style="1" customWidth="1"/>
    <col min="23" max="23" width="21.28125" style="1" customWidth="1"/>
    <col min="24" max="16384" width="9.140625" style="1" customWidth="1"/>
  </cols>
  <sheetData>
    <row r="1" spans="1:24" s="11" customFormat="1" ht="23.25">
      <c r="A1" s="62" t="s">
        <v>75</v>
      </c>
      <c r="B1" s="62"/>
      <c r="C1" s="62"/>
      <c r="D1" s="62"/>
      <c r="E1" s="62"/>
      <c r="F1" s="12"/>
      <c r="G1" s="63" t="s">
        <v>76</v>
      </c>
      <c r="H1" s="63"/>
      <c r="I1" s="63"/>
      <c r="J1" s="63"/>
      <c r="K1" s="63"/>
      <c r="L1" s="44"/>
      <c r="M1" s="63" t="s">
        <v>112</v>
      </c>
      <c r="N1" s="63"/>
      <c r="O1" s="63"/>
      <c r="P1" s="63"/>
      <c r="Q1" s="63"/>
      <c r="R1" s="44"/>
      <c r="S1" s="63" t="s">
        <v>113</v>
      </c>
      <c r="T1" s="63"/>
      <c r="U1" s="63"/>
      <c r="V1" s="63"/>
      <c r="W1" s="63"/>
      <c r="X1" s="44"/>
    </row>
    <row r="2" spans="1:24" ht="23.25">
      <c r="A2" s="43" t="s">
        <v>108</v>
      </c>
      <c r="B2" s="14"/>
      <c r="C2" s="13"/>
      <c r="D2" s="15"/>
      <c r="E2" s="13"/>
      <c r="F2" s="13"/>
      <c r="G2" s="43" t="s">
        <v>77</v>
      </c>
      <c r="H2" s="14"/>
      <c r="I2" s="16"/>
      <c r="J2" s="15"/>
      <c r="K2" s="16"/>
      <c r="L2" s="45"/>
      <c r="M2" s="43" t="s">
        <v>109</v>
      </c>
      <c r="N2" s="14"/>
      <c r="O2" s="16"/>
      <c r="P2" s="15"/>
      <c r="Q2" s="16"/>
      <c r="R2" s="45"/>
      <c r="S2" s="43" t="s">
        <v>114</v>
      </c>
      <c r="T2" s="14"/>
      <c r="U2" s="16"/>
      <c r="V2" s="15"/>
      <c r="W2" s="16"/>
      <c r="X2" s="45"/>
    </row>
    <row r="3" spans="1:24" ht="12">
      <c r="A3" s="13"/>
      <c r="B3" s="14"/>
      <c r="C3" s="13"/>
      <c r="D3" s="15"/>
      <c r="E3" s="13"/>
      <c r="F3" s="13"/>
      <c r="G3" s="13"/>
      <c r="H3" s="14"/>
      <c r="I3" s="16"/>
      <c r="J3" s="15"/>
      <c r="K3" s="16"/>
      <c r="L3" s="45"/>
      <c r="M3" s="13"/>
      <c r="N3" s="14"/>
      <c r="O3" s="16"/>
      <c r="P3" s="15"/>
      <c r="Q3" s="16"/>
      <c r="R3" s="45"/>
      <c r="S3" s="13"/>
      <c r="T3" s="14"/>
      <c r="U3" s="16"/>
      <c r="V3" s="15"/>
      <c r="W3" s="16"/>
      <c r="X3" s="45"/>
    </row>
    <row r="4" spans="1:24" s="9" customFormat="1" ht="18.75">
      <c r="A4" s="17" t="s">
        <v>78</v>
      </c>
      <c r="B4" s="18"/>
      <c r="C4" s="19"/>
      <c r="D4" s="20"/>
      <c r="E4" s="19"/>
      <c r="F4" s="19"/>
      <c r="G4" s="17" t="s">
        <v>78</v>
      </c>
      <c r="H4" s="18"/>
      <c r="I4" s="21"/>
      <c r="J4" s="20"/>
      <c r="K4" s="21"/>
      <c r="L4" s="46"/>
      <c r="M4" s="17" t="s">
        <v>78</v>
      </c>
      <c r="N4" s="18"/>
      <c r="O4" s="21"/>
      <c r="P4" s="20"/>
      <c r="Q4" s="21"/>
      <c r="R4" s="46"/>
      <c r="S4" s="17" t="s">
        <v>78</v>
      </c>
      <c r="T4" s="18"/>
      <c r="U4" s="21"/>
      <c r="V4" s="20"/>
      <c r="W4" s="21"/>
      <c r="X4" s="46"/>
    </row>
    <row r="5" spans="1:24" s="9" customFormat="1" ht="18">
      <c r="A5" s="19"/>
      <c r="B5" s="18"/>
      <c r="C5" s="19"/>
      <c r="D5" s="20"/>
      <c r="E5" s="19"/>
      <c r="F5" s="19"/>
      <c r="G5" s="19"/>
      <c r="H5" s="18"/>
      <c r="I5" s="21"/>
      <c r="J5" s="20"/>
      <c r="K5" s="21"/>
      <c r="L5" s="46"/>
      <c r="M5" s="19"/>
      <c r="N5" s="18"/>
      <c r="O5" s="21"/>
      <c r="P5" s="20"/>
      <c r="Q5" s="21"/>
      <c r="R5" s="46"/>
      <c r="S5" s="19"/>
      <c r="T5" s="18"/>
      <c r="U5" s="21"/>
      <c r="V5" s="20"/>
      <c r="W5" s="21"/>
      <c r="X5" s="46"/>
    </row>
    <row r="6" spans="1:24" s="39" customFormat="1" ht="54">
      <c r="A6" s="33" t="s">
        <v>80</v>
      </c>
      <c r="B6" s="34" t="s">
        <v>81</v>
      </c>
      <c r="C6" s="35" t="s">
        <v>82</v>
      </c>
      <c r="D6" s="36" t="s">
        <v>83</v>
      </c>
      <c r="E6" s="35" t="s">
        <v>82</v>
      </c>
      <c r="F6" s="37"/>
      <c r="G6" s="34" t="s">
        <v>81</v>
      </c>
      <c r="H6" s="35" t="s">
        <v>82</v>
      </c>
      <c r="I6" s="36" t="s">
        <v>83</v>
      </c>
      <c r="J6" s="35" t="s">
        <v>82</v>
      </c>
      <c r="K6" s="38"/>
      <c r="L6" s="37"/>
      <c r="M6" s="34" t="s">
        <v>81</v>
      </c>
      <c r="N6" s="35" t="s">
        <v>82</v>
      </c>
      <c r="O6" s="36" t="s">
        <v>83</v>
      </c>
      <c r="P6" s="35" t="s">
        <v>82</v>
      </c>
      <c r="Q6" s="38"/>
      <c r="R6" s="37"/>
      <c r="S6" s="34" t="s">
        <v>81</v>
      </c>
      <c r="T6" s="35" t="s">
        <v>82</v>
      </c>
      <c r="U6" s="36" t="s">
        <v>83</v>
      </c>
      <c r="V6" s="35" t="s">
        <v>82</v>
      </c>
      <c r="W6" s="38"/>
      <c r="X6" s="37"/>
    </row>
    <row r="7" spans="1:24" s="9" customFormat="1" ht="18">
      <c r="A7" s="19"/>
      <c r="B7" s="18"/>
      <c r="C7" s="19"/>
      <c r="D7" s="20"/>
      <c r="E7" s="19"/>
      <c r="F7" s="19"/>
      <c r="G7" s="18"/>
      <c r="H7" s="21"/>
      <c r="I7" s="20"/>
      <c r="J7" s="21"/>
      <c r="K7" s="21"/>
      <c r="L7" s="46"/>
      <c r="M7" s="18"/>
      <c r="N7" s="21"/>
      <c r="O7" s="20"/>
      <c r="P7" s="21"/>
      <c r="Q7" s="21"/>
      <c r="R7" s="46"/>
      <c r="S7" s="18"/>
      <c r="T7" s="21"/>
      <c r="U7" s="20"/>
      <c r="V7" s="21"/>
      <c r="W7" s="21"/>
      <c r="X7" s="46"/>
    </row>
    <row r="8" spans="1:24" s="9" customFormat="1" ht="18">
      <c r="A8" s="19" t="s">
        <v>61</v>
      </c>
      <c r="B8" s="18">
        <v>980989.43</v>
      </c>
      <c r="C8" s="21">
        <v>0.002885264397366532</v>
      </c>
      <c r="D8" s="20">
        <v>31</v>
      </c>
      <c r="E8" s="21">
        <v>0.005803070011231749</v>
      </c>
      <c r="F8" s="19"/>
      <c r="G8" s="18">
        <v>1044886.48</v>
      </c>
      <c r="H8" s="21">
        <v>0.003135311641445147</v>
      </c>
      <c r="I8" s="20">
        <v>33</v>
      </c>
      <c r="J8" s="21">
        <v>0.006292906178489702</v>
      </c>
      <c r="K8" s="21"/>
      <c r="L8" s="46"/>
      <c r="M8" s="18">
        <v>996818.08</v>
      </c>
      <c r="N8" s="21">
        <v>0.0030405767632946607</v>
      </c>
      <c r="O8" s="20">
        <v>38</v>
      </c>
      <c r="P8" s="21">
        <v>0.007375776397515528</v>
      </c>
      <c r="Q8" s="21"/>
      <c r="R8" s="46"/>
      <c r="S8" s="18">
        <v>921496.27</v>
      </c>
      <c r="T8" s="21">
        <v>0.002836540885700641</v>
      </c>
      <c r="U8" s="20">
        <v>41</v>
      </c>
      <c r="V8" s="21">
        <v>0.008075635217648218</v>
      </c>
      <c r="W8" s="21"/>
      <c r="X8" s="46"/>
    </row>
    <row r="9" spans="1:24" s="9" customFormat="1" ht="18">
      <c r="A9" s="19" t="s">
        <v>62</v>
      </c>
      <c r="B9" s="18">
        <v>15138594.02</v>
      </c>
      <c r="C9" s="21">
        <v>0.044525297639641116</v>
      </c>
      <c r="D9" s="20">
        <v>303</v>
      </c>
      <c r="E9" s="21">
        <v>0.056720329464619995</v>
      </c>
      <c r="F9" s="19"/>
      <c r="G9" s="18">
        <v>14887234.39</v>
      </c>
      <c r="H9" s="21">
        <v>0.04467099554383127</v>
      </c>
      <c r="I9" s="20">
        <v>305</v>
      </c>
      <c r="J9" s="21">
        <v>0.05816170861937452</v>
      </c>
      <c r="K9" s="21"/>
      <c r="L9" s="46"/>
      <c r="M9" s="18">
        <v>14673452.459999999</v>
      </c>
      <c r="N9" s="21">
        <v>0.04475817552103877</v>
      </c>
      <c r="O9" s="20">
        <v>302</v>
      </c>
      <c r="P9" s="21">
        <v>0.05861801242236025</v>
      </c>
      <c r="Q9" s="21"/>
      <c r="R9" s="46"/>
      <c r="S9" s="18">
        <v>14930721.80999999</v>
      </c>
      <c r="T9" s="21">
        <v>0.04595960314314377</v>
      </c>
      <c r="U9" s="20">
        <v>304</v>
      </c>
      <c r="V9" s="21">
        <v>0.05987788063817215</v>
      </c>
      <c r="W9" s="21"/>
      <c r="X9" s="46"/>
    </row>
    <row r="10" spans="1:24" s="9" customFormat="1" ht="18">
      <c r="A10" s="19" t="s">
        <v>63</v>
      </c>
      <c r="B10" s="18">
        <v>6678951.91</v>
      </c>
      <c r="C10" s="21">
        <v>0.019643985519442547</v>
      </c>
      <c r="D10" s="20">
        <v>116</v>
      </c>
      <c r="E10" s="21">
        <v>0.021714713590415574</v>
      </c>
      <c r="F10" s="19"/>
      <c r="G10" s="18">
        <v>6919379.030000003</v>
      </c>
      <c r="H10" s="21">
        <v>0.020762456055829565</v>
      </c>
      <c r="I10" s="20">
        <v>113</v>
      </c>
      <c r="J10" s="21">
        <v>0.02154843630816171</v>
      </c>
      <c r="K10" s="21"/>
      <c r="L10" s="46"/>
      <c r="M10" s="18">
        <v>7692977.409999996</v>
      </c>
      <c r="N10" s="21">
        <v>0.02346575450697757</v>
      </c>
      <c r="O10" s="20">
        <v>116</v>
      </c>
      <c r="P10" s="21">
        <v>0.02251552795031056</v>
      </c>
      <c r="Q10" s="21"/>
      <c r="R10" s="46"/>
      <c r="S10" s="18">
        <v>7027970.710000001</v>
      </c>
      <c r="T10" s="21">
        <v>0.02163343131320713</v>
      </c>
      <c r="U10" s="20">
        <v>116</v>
      </c>
      <c r="V10" s="21">
        <v>0.022848138664565688</v>
      </c>
      <c r="W10" s="21"/>
      <c r="X10" s="46"/>
    </row>
    <row r="11" spans="1:24" s="9" customFormat="1" ht="18">
      <c r="A11" s="19" t="s">
        <v>64</v>
      </c>
      <c r="B11" s="18">
        <v>8876914.4</v>
      </c>
      <c r="C11" s="21">
        <v>0.026108584143246363</v>
      </c>
      <c r="D11" s="20">
        <v>132</v>
      </c>
      <c r="E11" s="21">
        <v>0.02470984649943841</v>
      </c>
      <c r="F11" s="19"/>
      <c r="G11" s="18">
        <v>8208911.769999999</v>
      </c>
      <c r="H11" s="21">
        <v>0.024631859181561123</v>
      </c>
      <c r="I11" s="20">
        <v>128</v>
      </c>
      <c r="J11" s="21">
        <v>0.02440884820747521</v>
      </c>
      <c r="K11" s="21"/>
      <c r="L11" s="46"/>
      <c r="M11" s="18">
        <v>7807430.460000002</v>
      </c>
      <c r="N11" s="21">
        <v>0.02381486864455242</v>
      </c>
      <c r="O11" s="20">
        <v>128</v>
      </c>
      <c r="P11" s="21">
        <v>0.024844720496894408</v>
      </c>
      <c r="Q11" s="21"/>
      <c r="R11" s="46"/>
      <c r="S11" s="18">
        <v>7677113.529999999</v>
      </c>
      <c r="T11" s="21">
        <v>0.023631616449202315</v>
      </c>
      <c r="U11" s="20">
        <v>124</v>
      </c>
      <c r="V11" s="21">
        <v>0.02442387236557022</v>
      </c>
      <c r="W11" s="21"/>
      <c r="X11" s="46"/>
    </row>
    <row r="12" spans="1:24" s="9" customFormat="1" ht="18">
      <c r="A12" s="19" t="s">
        <v>65</v>
      </c>
      <c r="B12" s="18">
        <v>15160455.06</v>
      </c>
      <c r="C12" s="21">
        <v>0.044589594846596144</v>
      </c>
      <c r="D12" s="20">
        <v>227</v>
      </c>
      <c r="E12" s="21">
        <v>0.042493448146761516</v>
      </c>
      <c r="F12" s="19"/>
      <c r="G12" s="18">
        <v>15435722.450000007</v>
      </c>
      <c r="H12" s="21">
        <v>0.04631680208131435</v>
      </c>
      <c r="I12" s="20">
        <v>223</v>
      </c>
      <c r="J12" s="21">
        <v>0.04252479023646072</v>
      </c>
      <c r="K12" s="21"/>
      <c r="L12" s="46"/>
      <c r="M12" s="18">
        <v>15469671.840000004</v>
      </c>
      <c r="N12" s="21">
        <v>0.04718686957654075</v>
      </c>
      <c r="O12" s="20">
        <v>224</v>
      </c>
      <c r="P12" s="21">
        <v>0.043478260869565216</v>
      </c>
      <c r="Q12" s="21"/>
      <c r="R12" s="46"/>
      <c r="S12" s="18">
        <v>15100465.31</v>
      </c>
      <c r="T12" s="21">
        <v>0.04648210593941874</v>
      </c>
      <c r="U12" s="20">
        <v>229</v>
      </c>
      <c r="V12" s="21">
        <v>0.04510537719125468</v>
      </c>
      <c r="W12" s="21"/>
      <c r="X12" s="46"/>
    </row>
    <row r="13" spans="1:24" s="9" customFormat="1" ht="18">
      <c r="A13" s="19" t="s">
        <v>66</v>
      </c>
      <c r="B13" s="18">
        <v>21809269.34</v>
      </c>
      <c r="C13" s="21">
        <v>0.06414494023577755</v>
      </c>
      <c r="D13" s="20">
        <v>345</v>
      </c>
      <c r="E13" s="21">
        <v>0.06458255335080494</v>
      </c>
      <c r="F13" s="19"/>
      <c r="G13" s="18">
        <v>21605283.460000012</v>
      </c>
      <c r="H13" s="21">
        <v>0.06482933605271678</v>
      </c>
      <c r="I13" s="20">
        <v>342</v>
      </c>
      <c r="J13" s="21">
        <v>0.06521739130434782</v>
      </c>
      <c r="K13" s="21"/>
      <c r="L13" s="46"/>
      <c r="M13" s="18">
        <v>19703348.950000007</v>
      </c>
      <c r="N13" s="21">
        <v>0.06010078085306826</v>
      </c>
      <c r="O13" s="20">
        <v>323</v>
      </c>
      <c r="P13" s="21">
        <v>0.06269409937888198</v>
      </c>
      <c r="Q13" s="21"/>
      <c r="R13" s="46"/>
      <c r="S13" s="18">
        <v>21039883.210000012</v>
      </c>
      <c r="T13" s="21">
        <v>0.06476476454487602</v>
      </c>
      <c r="U13" s="20">
        <v>325</v>
      </c>
      <c r="V13" s="21">
        <v>0.06401418160330904</v>
      </c>
      <c r="W13" s="21"/>
      <c r="X13" s="46"/>
    </row>
    <row r="14" spans="1:24" s="9" customFormat="1" ht="18">
      <c r="A14" s="19" t="s">
        <v>67</v>
      </c>
      <c r="B14" s="18">
        <v>23334149.93</v>
      </c>
      <c r="C14" s="21">
        <v>0.06862988527393384</v>
      </c>
      <c r="D14" s="20">
        <v>369</v>
      </c>
      <c r="E14" s="21">
        <v>0.0690752527143392</v>
      </c>
      <c r="F14" s="19"/>
      <c r="G14" s="18">
        <v>25582575.06000001</v>
      </c>
      <c r="H14" s="21">
        <v>0.07676369341458252</v>
      </c>
      <c r="I14" s="20">
        <v>401</v>
      </c>
      <c r="J14" s="21">
        <v>0.07646834477498093</v>
      </c>
      <c r="K14" s="21"/>
      <c r="L14" s="46"/>
      <c r="M14" s="18">
        <v>24764685.280000005</v>
      </c>
      <c r="N14" s="21">
        <v>0.07553928657942614</v>
      </c>
      <c r="O14" s="20">
        <v>405</v>
      </c>
      <c r="P14" s="21">
        <v>0.07861024844720498</v>
      </c>
      <c r="Q14" s="21"/>
      <c r="R14" s="46"/>
      <c r="S14" s="18">
        <v>24889378.719999984</v>
      </c>
      <c r="T14" s="21">
        <v>0.0766142443083003</v>
      </c>
      <c r="U14" s="20">
        <v>389</v>
      </c>
      <c r="V14" s="21">
        <v>0.07662005121134528</v>
      </c>
      <c r="W14" s="21"/>
      <c r="X14" s="46"/>
    </row>
    <row r="15" spans="1:24" s="9" customFormat="1" ht="18">
      <c r="A15" s="19" t="s">
        <v>68</v>
      </c>
      <c r="B15" s="18">
        <v>52733368.07</v>
      </c>
      <c r="C15" s="21">
        <v>0.15509821491715364</v>
      </c>
      <c r="D15" s="20">
        <v>856</v>
      </c>
      <c r="E15" s="21">
        <v>0.16023961063272182</v>
      </c>
      <c r="F15" s="19"/>
      <c r="G15" s="18">
        <v>50276641.619999975</v>
      </c>
      <c r="H15" s="21">
        <v>0.1508613067363562</v>
      </c>
      <c r="I15" s="20">
        <v>825</v>
      </c>
      <c r="J15" s="21">
        <v>0.15732265446224256</v>
      </c>
      <c r="K15" s="21"/>
      <c r="L15" s="46"/>
      <c r="M15" s="18">
        <v>49742673.36999997</v>
      </c>
      <c r="N15" s="21">
        <v>0.15172920699128772</v>
      </c>
      <c r="O15" s="20">
        <v>814</v>
      </c>
      <c r="P15" s="21">
        <v>0.1579968944099379</v>
      </c>
      <c r="Q15" s="21"/>
      <c r="R15" s="46"/>
      <c r="S15" s="18">
        <v>48569428.84000003</v>
      </c>
      <c r="T15" s="21">
        <v>0.14950594504282474</v>
      </c>
      <c r="U15" s="20">
        <v>803</v>
      </c>
      <c r="V15" s="21">
        <v>0.1581642702383297</v>
      </c>
      <c r="W15" s="21"/>
      <c r="X15" s="46"/>
    </row>
    <row r="16" spans="1:24" s="9" customFormat="1" ht="18">
      <c r="A16" s="19" t="s">
        <v>69</v>
      </c>
      <c r="B16" s="18">
        <v>86971392.23</v>
      </c>
      <c r="C16" s="21">
        <v>0.2557983337196806</v>
      </c>
      <c r="D16" s="20">
        <v>1297</v>
      </c>
      <c r="E16" s="21">
        <v>0.2427929614376638</v>
      </c>
      <c r="F16" s="19"/>
      <c r="G16" s="18">
        <v>102543958.77000016</v>
      </c>
      <c r="H16" s="21">
        <v>0.30769588261057096</v>
      </c>
      <c r="I16" s="20">
        <v>1546</v>
      </c>
      <c r="J16" s="21">
        <v>0.2948131197559115</v>
      </c>
      <c r="K16" s="21"/>
      <c r="L16" s="46"/>
      <c r="M16" s="18">
        <v>111370663.86000001</v>
      </c>
      <c r="N16" s="21">
        <v>0.33971198901751104</v>
      </c>
      <c r="O16" s="20">
        <v>1651</v>
      </c>
      <c r="P16" s="21">
        <v>0.3204580745341615</v>
      </c>
      <c r="Q16" s="21"/>
      <c r="R16" s="46"/>
      <c r="S16" s="18">
        <v>113496148.52999993</v>
      </c>
      <c r="T16" s="21">
        <v>0.34936274421913566</v>
      </c>
      <c r="U16" s="20">
        <v>1663</v>
      </c>
      <c r="V16" s="21">
        <v>0.32755564309631674</v>
      </c>
      <c r="W16" s="21"/>
      <c r="X16" s="46"/>
    </row>
    <row r="17" spans="1:24" s="9" customFormat="1" ht="18">
      <c r="A17" s="19" t="s">
        <v>70</v>
      </c>
      <c r="B17" s="18">
        <v>107999808.56</v>
      </c>
      <c r="C17" s="21">
        <v>0.31764664636658646</v>
      </c>
      <c r="D17" s="20">
        <v>1662</v>
      </c>
      <c r="E17" s="21">
        <v>0.3111194309247473</v>
      </c>
      <c r="F17" s="19"/>
      <c r="G17" s="18">
        <v>86349414.27</v>
      </c>
      <c r="H17" s="21">
        <v>0.2591021407346573</v>
      </c>
      <c r="I17" s="20">
        <v>1323</v>
      </c>
      <c r="J17" s="21">
        <v>0.2522883295194508</v>
      </c>
      <c r="K17" s="21"/>
      <c r="L17" s="46"/>
      <c r="M17" s="18">
        <v>75134919.24000002</v>
      </c>
      <c r="N17" s="21">
        <v>0.2291827306675306</v>
      </c>
      <c r="O17" s="20">
        <v>1145</v>
      </c>
      <c r="P17" s="21">
        <v>0.22224378881987578</v>
      </c>
      <c r="Q17" s="21"/>
      <c r="R17" s="46"/>
      <c r="S17" s="18">
        <v>70987215.84</v>
      </c>
      <c r="T17" s="21">
        <v>0.21851215967723475</v>
      </c>
      <c r="U17" s="20">
        <v>1080</v>
      </c>
      <c r="V17" s="21">
        <v>0.2127240496356116</v>
      </c>
      <c r="W17" s="21"/>
      <c r="X17" s="46"/>
    </row>
    <row r="18" spans="1:24" s="9" customFormat="1" ht="18">
      <c r="A18" s="19" t="s">
        <v>71</v>
      </c>
      <c r="B18" s="18">
        <v>272963.85</v>
      </c>
      <c r="C18" s="21">
        <v>0.0008028352335795283</v>
      </c>
      <c r="D18" s="20">
        <v>3</v>
      </c>
      <c r="E18" s="21">
        <v>0.0005615874204417821</v>
      </c>
      <c r="F18" s="19"/>
      <c r="G18" s="18">
        <v>272390.99</v>
      </c>
      <c r="H18" s="21">
        <v>0.0008173429921035715</v>
      </c>
      <c r="I18" s="20">
        <v>3</v>
      </c>
      <c r="J18" s="21">
        <v>0.0005720823798627002</v>
      </c>
      <c r="K18" s="21"/>
      <c r="L18" s="46"/>
      <c r="M18" s="18">
        <v>344248.49</v>
      </c>
      <c r="N18" s="21">
        <v>0.0010500551509792782</v>
      </c>
      <c r="O18" s="20">
        <v>4</v>
      </c>
      <c r="P18" s="21">
        <v>0.0007763975155279503</v>
      </c>
      <c r="Q18" s="21"/>
      <c r="R18" s="46"/>
      <c r="S18" s="18">
        <v>183412.68</v>
      </c>
      <c r="T18" s="21">
        <v>0.0005645791336474193</v>
      </c>
      <c r="U18" s="20">
        <v>2</v>
      </c>
      <c r="V18" s="21">
        <v>0.00039393342525113255</v>
      </c>
      <c r="W18" s="21"/>
      <c r="X18" s="46"/>
    </row>
    <row r="19" spans="1:24" s="9" customFormat="1" ht="18">
      <c r="A19" s="19" t="s">
        <v>72</v>
      </c>
      <c r="B19" s="18">
        <v>0</v>
      </c>
      <c r="C19" s="21">
        <v>0</v>
      </c>
      <c r="D19" s="20">
        <v>0</v>
      </c>
      <c r="E19" s="21">
        <v>0</v>
      </c>
      <c r="F19" s="19"/>
      <c r="G19" s="18">
        <v>0</v>
      </c>
      <c r="H19" s="21">
        <v>0</v>
      </c>
      <c r="I19" s="20">
        <v>0</v>
      </c>
      <c r="J19" s="21">
        <v>0</v>
      </c>
      <c r="K19" s="21"/>
      <c r="L19" s="46"/>
      <c r="M19" s="18">
        <v>0</v>
      </c>
      <c r="N19" s="21">
        <v>0</v>
      </c>
      <c r="O19" s="20">
        <v>0</v>
      </c>
      <c r="P19" s="21">
        <v>0</v>
      </c>
      <c r="Q19" s="21"/>
      <c r="R19" s="46"/>
      <c r="S19" s="18">
        <v>0</v>
      </c>
      <c r="T19" s="21">
        <v>0</v>
      </c>
      <c r="U19" s="20">
        <v>0</v>
      </c>
      <c r="V19" s="21">
        <v>0</v>
      </c>
      <c r="W19" s="21"/>
      <c r="X19" s="46"/>
    </row>
    <row r="20" spans="1:24" s="9" customFormat="1" ht="18">
      <c r="A20" s="19" t="s">
        <v>73</v>
      </c>
      <c r="B20" s="18">
        <v>42982</v>
      </c>
      <c r="C20" s="21">
        <v>0.00012641770699568932</v>
      </c>
      <c r="D20" s="20">
        <v>1</v>
      </c>
      <c r="E20" s="21">
        <v>0.00018719580681392738</v>
      </c>
      <c r="F20" s="19"/>
      <c r="G20" s="18">
        <v>42968.54</v>
      </c>
      <c r="H20" s="21">
        <v>0.00012893244027609721</v>
      </c>
      <c r="I20" s="20">
        <v>1</v>
      </c>
      <c r="J20" s="21">
        <v>0.00019069412662090009</v>
      </c>
      <c r="K20" s="21"/>
      <c r="L20" s="46"/>
      <c r="M20" s="18">
        <v>42968.54</v>
      </c>
      <c r="N20" s="21">
        <v>0.00013106618639651595</v>
      </c>
      <c r="O20" s="20">
        <v>1</v>
      </c>
      <c r="P20" s="21">
        <v>0.00019409937888198756</v>
      </c>
      <c r="Q20" s="21"/>
      <c r="R20" s="46"/>
      <c r="S20" s="18">
        <v>42968.54</v>
      </c>
      <c r="T20" s="21">
        <v>0.00013226534330829516</v>
      </c>
      <c r="U20" s="20">
        <v>1</v>
      </c>
      <c r="V20" s="21">
        <v>0.00019696671262556627</v>
      </c>
      <c r="W20" s="21"/>
      <c r="X20" s="46"/>
    </row>
    <row r="21" spans="1:24" s="9" customFormat="1" ht="18">
      <c r="A21" s="19" t="s">
        <v>30</v>
      </c>
      <c r="B21" s="18">
        <v>0</v>
      </c>
      <c r="C21" s="21">
        <v>0</v>
      </c>
      <c r="D21" s="20">
        <v>0</v>
      </c>
      <c r="E21" s="21">
        <v>0</v>
      </c>
      <c r="F21" s="19"/>
      <c r="G21" s="18">
        <v>94627.15</v>
      </c>
      <c r="H21" s="21">
        <v>0.00028394051475503455</v>
      </c>
      <c r="I21" s="20">
        <v>1</v>
      </c>
      <c r="J21" s="21">
        <v>0.00019069412662090009</v>
      </c>
      <c r="K21" s="21"/>
      <c r="L21" s="46"/>
      <c r="M21" s="18">
        <v>94627.15</v>
      </c>
      <c r="N21" s="21">
        <v>0.0002886395413963582</v>
      </c>
      <c r="O21" s="20">
        <v>1</v>
      </c>
      <c r="P21" s="21">
        <v>0.00019409937888198756</v>
      </c>
      <c r="Q21" s="21"/>
      <c r="R21" s="46"/>
      <c r="S21" s="18">
        <v>0</v>
      </c>
      <c r="T21" s="21">
        <v>0</v>
      </c>
      <c r="U21" s="20">
        <v>0</v>
      </c>
      <c r="V21" s="21">
        <v>0</v>
      </c>
      <c r="W21" s="21"/>
      <c r="X21" s="46"/>
    </row>
    <row r="22" spans="1:24" s="9" customFormat="1" ht="18">
      <c r="A22" s="19"/>
      <c r="B22" s="18"/>
      <c r="C22" s="19"/>
      <c r="D22" s="20"/>
      <c r="E22" s="19"/>
      <c r="F22" s="19"/>
      <c r="G22" s="18"/>
      <c r="H22" s="21"/>
      <c r="I22" s="20"/>
      <c r="J22" s="21"/>
      <c r="K22" s="21"/>
      <c r="L22" s="46"/>
      <c r="M22" s="18"/>
      <c r="N22" s="21"/>
      <c r="O22" s="20"/>
      <c r="P22" s="21"/>
      <c r="Q22" s="21"/>
      <c r="R22" s="46"/>
      <c r="S22" s="18"/>
      <c r="T22" s="21"/>
      <c r="U22" s="20"/>
      <c r="V22" s="21"/>
      <c r="W22" s="21"/>
      <c r="X22" s="46"/>
    </row>
    <row r="23" spans="1:24" s="10" customFormat="1" ht="18.75" thickBot="1">
      <c r="A23" s="22"/>
      <c r="B23" s="23">
        <v>339999838.8</v>
      </c>
      <c r="C23" s="24"/>
      <c r="D23" s="25">
        <v>5342</v>
      </c>
      <c r="E23" s="24"/>
      <c r="F23" s="22"/>
      <c r="G23" s="23">
        <v>333263993.9800002</v>
      </c>
      <c r="H23" s="26"/>
      <c r="I23" s="25">
        <v>5244</v>
      </c>
      <c r="J23" s="26"/>
      <c r="K23" s="26"/>
      <c r="L23" s="47"/>
      <c r="M23" s="23">
        <v>327838485.13</v>
      </c>
      <c r="N23" s="26"/>
      <c r="O23" s="25">
        <v>5152</v>
      </c>
      <c r="P23" s="26"/>
      <c r="Q23" s="26"/>
      <c r="R23" s="47"/>
      <c r="S23" s="23">
        <f>SUM(S8:S22)</f>
        <v>324866203.99</v>
      </c>
      <c r="T23" s="26"/>
      <c r="U23" s="25">
        <f>SUM(U8:U22)</f>
        <v>5077</v>
      </c>
      <c r="V23" s="26"/>
      <c r="W23" s="26"/>
      <c r="X23" s="47"/>
    </row>
    <row r="24" spans="1:24" s="9" customFormat="1" ht="18.75" thickTop="1">
      <c r="A24" s="19"/>
      <c r="B24" s="18"/>
      <c r="C24" s="19"/>
      <c r="D24" s="20"/>
      <c r="E24" s="19"/>
      <c r="F24" s="19"/>
      <c r="G24" s="18"/>
      <c r="H24" s="21"/>
      <c r="I24" s="20"/>
      <c r="J24" s="21"/>
      <c r="K24" s="21"/>
      <c r="L24" s="46"/>
      <c r="M24" s="18"/>
      <c r="N24" s="21"/>
      <c r="O24" s="20"/>
      <c r="P24" s="21"/>
      <c r="Q24" s="21"/>
      <c r="R24" s="46"/>
      <c r="S24" s="18"/>
      <c r="T24" s="21"/>
      <c r="U24" s="20"/>
      <c r="V24" s="21"/>
      <c r="W24" s="21"/>
      <c r="X24" s="46"/>
    </row>
    <row r="25" spans="1:24" s="9" customFormat="1" ht="18">
      <c r="A25" s="22" t="s">
        <v>84</v>
      </c>
      <c r="B25" s="18"/>
      <c r="C25" s="19"/>
      <c r="D25" s="26">
        <v>0.7697</v>
      </c>
      <c r="E25" s="19"/>
      <c r="F25" s="19"/>
      <c r="G25" s="22" t="s">
        <v>84</v>
      </c>
      <c r="H25" s="18"/>
      <c r="I25" s="19"/>
      <c r="J25" s="26">
        <v>0.7682018474127541</v>
      </c>
      <c r="K25" s="21"/>
      <c r="L25" s="46"/>
      <c r="M25" s="22" t="s">
        <v>84</v>
      </c>
      <c r="N25" s="18"/>
      <c r="O25" s="19"/>
      <c r="P25" s="26">
        <v>0.7679126292612242</v>
      </c>
      <c r="Q25" s="21"/>
      <c r="R25" s="46"/>
      <c r="S25" s="22" t="s">
        <v>84</v>
      </c>
      <c r="T25" s="18"/>
      <c r="U25" s="19"/>
      <c r="V25" s="26">
        <v>0.7667998565485827</v>
      </c>
      <c r="W25" s="21"/>
      <c r="X25" s="46"/>
    </row>
    <row r="26" spans="1:24" s="9" customFormat="1" ht="18">
      <c r="A26" s="19"/>
      <c r="B26" s="18"/>
      <c r="C26" s="19"/>
      <c r="D26" s="20"/>
      <c r="E26" s="19"/>
      <c r="F26" s="19"/>
      <c r="G26" s="19"/>
      <c r="H26" s="18"/>
      <c r="I26" s="21"/>
      <c r="J26" s="20"/>
      <c r="K26" s="21"/>
      <c r="L26" s="46"/>
      <c r="M26" s="19"/>
      <c r="N26" s="18"/>
      <c r="O26" s="21"/>
      <c r="P26" s="20"/>
      <c r="Q26" s="21"/>
      <c r="R26" s="46"/>
      <c r="S26" s="19"/>
      <c r="T26" s="18"/>
      <c r="U26" s="21"/>
      <c r="V26" s="20"/>
      <c r="W26" s="21"/>
      <c r="X26" s="46"/>
    </row>
    <row r="27" spans="1:24" s="9" customFormat="1" ht="18">
      <c r="A27" s="19"/>
      <c r="B27" s="18"/>
      <c r="C27" s="19"/>
      <c r="D27" s="20"/>
      <c r="E27" s="19"/>
      <c r="F27" s="19"/>
      <c r="G27" s="19"/>
      <c r="H27" s="18"/>
      <c r="I27" s="21"/>
      <c r="J27" s="20"/>
      <c r="K27" s="21"/>
      <c r="L27" s="46"/>
      <c r="M27" s="19"/>
      <c r="N27" s="18"/>
      <c r="O27" s="21"/>
      <c r="P27" s="20"/>
      <c r="Q27" s="21"/>
      <c r="R27" s="46"/>
      <c r="S27" s="19"/>
      <c r="T27" s="18"/>
      <c r="U27" s="21"/>
      <c r="V27" s="20"/>
      <c r="W27" s="21"/>
      <c r="X27" s="46"/>
    </row>
    <row r="28" spans="1:24" s="9" customFormat="1" ht="18">
      <c r="A28" s="19"/>
      <c r="B28" s="18"/>
      <c r="C28" s="19"/>
      <c r="D28" s="20"/>
      <c r="E28" s="19"/>
      <c r="F28" s="19"/>
      <c r="G28" s="19"/>
      <c r="H28" s="18"/>
      <c r="I28" s="21"/>
      <c r="J28" s="20"/>
      <c r="K28" s="21"/>
      <c r="L28" s="46"/>
      <c r="M28" s="19"/>
      <c r="N28" s="18"/>
      <c r="O28" s="21"/>
      <c r="P28" s="20"/>
      <c r="Q28" s="21"/>
      <c r="R28" s="46"/>
      <c r="S28" s="19"/>
      <c r="T28" s="18"/>
      <c r="U28" s="21"/>
      <c r="V28" s="20"/>
      <c r="W28" s="21"/>
      <c r="X28" s="46"/>
    </row>
    <row r="29" spans="1:24" s="9" customFormat="1" ht="18.75">
      <c r="A29" s="17" t="s">
        <v>107</v>
      </c>
      <c r="B29" s="18"/>
      <c r="C29" s="19"/>
      <c r="D29" s="20"/>
      <c r="E29" s="19"/>
      <c r="F29" s="19"/>
      <c r="G29" s="17" t="s">
        <v>104</v>
      </c>
      <c r="H29" s="18"/>
      <c r="I29" s="21"/>
      <c r="J29" s="20"/>
      <c r="K29" s="21"/>
      <c r="L29" s="46"/>
      <c r="M29" s="17" t="s">
        <v>110</v>
      </c>
      <c r="N29" s="18"/>
      <c r="O29" s="21"/>
      <c r="P29" s="20"/>
      <c r="Q29" s="21"/>
      <c r="R29" s="46"/>
      <c r="S29" s="17" t="s">
        <v>115</v>
      </c>
      <c r="T29" s="18"/>
      <c r="U29" s="21"/>
      <c r="V29" s="20"/>
      <c r="W29" s="21"/>
      <c r="X29" s="46"/>
    </row>
    <row r="30" spans="1:24" s="9" customFormat="1" ht="18">
      <c r="A30" s="19"/>
      <c r="B30" s="18"/>
      <c r="C30" s="19"/>
      <c r="D30" s="20"/>
      <c r="E30" s="19"/>
      <c r="F30" s="19"/>
      <c r="G30" s="19"/>
      <c r="H30" s="18"/>
      <c r="I30" s="21"/>
      <c r="J30" s="20"/>
      <c r="K30" s="21"/>
      <c r="L30" s="46"/>
      <c r="M30" s="19"/>
      <c r="N30" s="18"/>
      <c r="O30" s="21"/>
      <c r="P30" s="20"/>
      <c r="Q30" s="21"/>
      <c r="R30" s="46"/>
      <c r="S30" s="19"/>
      <c r="T30" s="18"/>
      <c r="U30" s="21"/>
      <c r="V30" s="20"/>
      <c r="W30" s="21"/>
      <c r="X30" s="46"/>
    </row>
    <row r="31" spans="1:24" s="41" customFormat="1" ht="54">
      <c r="A31" s="33" t="s">
        <v>80</v>
      </c>
      <c r="B31" s="34" t="s">
        <v>81</v>
      </c>
      <c r="C31" s="35" t="s">
        <v>82</v>
      </c>
      <c r="D31" s="36" t="s">
        <v>83</v>
      </c>
      <c r="E31" s="35" t="s">
        <v>82</v>
      </c>
      <c r="F31" s="40"/>
      <c r="G31" s="34" t="s">
        <v>81</v>
      </c>
      <c r="H31" s="35" t="s">
        <v>82</v>
      </c>
      <c r="I31" s="36" t="s">
        <v>83</v>
      </c>
      <c r="J31" s="35" t="s">
        <v>82</v>
      </c>
      <c r="K31" s="38"/>
      <c r="L31" s="40"/>
      <c r="M31" s="34" t="s">
        <v>81</v>
      </c>
      <c r="N31" s="35" t="s">
        <v>82</v>
      </c>
      <c r="O31" s="36" t="s">
        <v>83</v>
      </c>
      <c r="P31" s="35" t="s">
        <v>82</v>
      </c>
      <c r="Q31" s="38"/>
      <c r="R31" s="40"/>
      <c r="S31" s="34" t="s">
        <v>81</v>
      </c>
      <c r="T31" s="35" t="s">
        <v>82</v>
      </c>
      <c r="U31" s="36" t="s">
        <v>83</v>
      </c>
      <c r="V31" s="35" t="s">
        <v>82</v>
      </c>
      <c r="W31" s="38"/>
      <c r="X31" s="40"/>
    </row>
    <row r="32" spans="1:24" s="9" customFormat="1" ht="18">
      <c r="A32" s="19"/>
      <c r="B32" s="18"/>
      <c r="C32" s="19"/>
      <c r="D32" s="20"/>
      <c r="E32" s="19"/>
      <c r="F32" s="19"/>
      <c r="G32" s="18"/>
      <c r="H32" s="21"/>
      <c r="I32" s="20"/>
      <c r="J32" s="21"/>
      <c r="K32" s="21"/>
      <c r="L32" s="46"/>
      <c r="M32" s="18"/>
      <c r="N32" s="21"/>
      <c r="O32" s="20"/>
      <c r="P32" s="21"/>
      <c r="Q32" s="21"/>
      <c r="R32" s="46"/>
      <c r="S32" s="18"/>
      <c r="T32" s="21"/>
      <c r="U32" s="20"/>
      <c r="V32" s="21"/>
      <c r="W32" s="21"/>
      <c r="X32" s="46"/>
    </row>
    <row r="33" spans="1:24" s="9" customFormat="1" ht="18">
      <c r="A33" s="19" t="s">
        <v>61</v>
      </c>
      <c r="B33" s="18" t="s">
        <v>79</v>
      </c>
      <c r="C33" s="18" t="s">
        <v>79</v>
      </c>
      <c r="D33" s="18" t="s">
        <v>79</v>
      </c>
      <c r="E33" s="18" t="s">
        <v>79</v>
      </c>
      <c r="F33" s="19"/>
      <c r="G33" s="18">
        <v>1163324.27</v>
      </c>
      <c r="H33" s="21">
        <v>0.0034906989384212144</v>
      </c>
      <c r="I33" s="20">
        <v>35</v>
      </c>
      <c r="J33" s="21">
        <v>0.006674294431731503</v>
      </c>
      <c r="K33" s="21"/>
      <c r="L33" s="46"/>
      <c r="M33" s="18">
        <v>1171039.65</v>
      </c>
      <c r="N33" s="21">
        <v>0.003572001772566878</v>
      </c>
      <c r="O33" s="20">
        <v>41</v>
      </c>
      <c r="P33" s="21">
        <v>0.00795807453416149</v>
      </c>
      <c r="Q33" s="21"/>
      <c r="R33" s="46"/>
      <c r="S33" s="18">
        <v>1255339.78</v>
      </c>
      <c r="T33" s="21">
        <v>0.0038641747420382383</v>
      </c>
      <c r="U33" s="20">
        <v>48</v>
      </c>
      <c r="V33" s="21">
        <v>0.009454402206027182</v>
      </c>
      <c r="W33" s="21"/>
      <c r="X33" s="46"/>
    </row>
    <row r="34" spans="1:24" s="9" customFormat="1" ht="18">
      <c r="A34" s="19" t="s">
        <v>62</v>
      </c>
      <c r="B34" s="18" t="s">
        <v>79</v>
      </c>
      <c r="C34" s="18" t="s">
        <v>79</v>
      </c>
      <c r="D34" s="18" t="s">
        <v>79</v>
      </c>
      <c r="E34" s="18" t="s">
        <v>79</v>
      </c>
      <c r="F34" s="19"/>
      <c r="G34" s="18">
        <v>16669172.020000001</v>
      </c>
      <c r="H34" s="21">
        <v>0.05001792069082734</v>
      </c>
      <c r="I34" s="20">
        <v>336</v>
      </c>
      <c r="J34" s="21">
        <v>0.06407322654462243</v>
      </c>
      <c r="K34" s="21"/>
      <c r="L34" s="46"/>
      <c r="M34" s="18">
        <v>22430106.52</v>
      </c>
      <c r="N34" s="21">
        <v>0.06841816180033178</v>
      </c>
      <c r="O34" s="20">
        <v>425</v>
      </c>
      <c r="P34" s="21">
        <v>0.08249223602484472</v>
      </c>
      <c r="Q34" s="21"/>
      <c r="R34" s="46"/>
      <c r="S34" s="18">
        <v>23324289.29999998</v>
      </c>
      <c r="T34" s="21">
        <v>0.0717966012270022</v>
      </c>
      <c r="U34" s="20">
        <v>451</v>
      </c>
      <c r="V34" s="21">
        <v>0.0888319873941304</v>
      </c>
      <c r="W34" s="21"/>
      <c r="X34" s="46"/>
    </row>
    <row r="35" spans="1:24" s="9" customFormat="1" ht="18">
      <c r="A35" s="19" t="s">
        <v>63</v>
      </c>
      <c r="B35" s="18" t="s">
        <v>79</v>
      </c>
      <c r="C35" s="18" t="s">
        <v>79</v>
      </c>
      <c r="D35" s="18" t="s">
        <v>79</v>
      </c>
      <c r="E35" s="18" t="s">
        <v>79</v>
      </c>
      <c r="F35" s="19"/>
      <c r="G35" s="18">
        <v>7257106.5200000005</v>
      </c>
      <c r="H35" s="21">
        <v>0.021775849329932467</v>
      </c>
      <c r="I35" s="20">
        <v>115</v>
      </c>
      <c r="J35" s="21">
        <v>0.021929824561403508</v>
      </c>
      <c r="K35" s="21"/>
      <c r="L35" s="46"/>
      <c r="M35" s="18">
        <v>9061062.340000002</v>
      </c>
      <c r="N35" s="21">
        <v>0.027638800052431182</v>
      </c>
      <c r="O35" s="20">
        <v>145</v>
      </c>
      <c r="P35" s="21">
        <v>0.0281444099378882</v>
      </c>
      <c r="Q35" s="21"/>
      <c r="R35" s="46"/>
      <c r="S35" s="18">
        <v>12355438.08</v>
      </c>
      <c r="T35" s="21">
        <v>0.03803238972922011</v>
      </c>
      <c r="U35" s="20">
        <v>176</v>
      </c>
      <c r="V35" s="21">
        <v>0.034666141422099665</v>
      </c>
      <c r="W35" s="21"/>
      <c r="X35" s="46"/>
    </row>
    <row r="36" spans="1:24" s="9" customFormat="1" ht="18">
      <c r="A36" s="19" t="s">
        <v>64</v>
      </c>
      <c r="B36" s="18" t="s">
        <v>79</v>
      </c>
      <c r="C36" s="18" t="s">
        <v>79</v>
      </c>
      <c r="D36" s="18" t="s">
        <v>79</v>
      </c>
      <c r="E36" s="18" t="s">
        <v>79</v>
      </c>
      <c r="F36" s="19"/>
      <c r="G36" s="18">
        <v>9141977.249999998</v>
      </c>
      <c r="H36" s="21">
        <v>0.02743163802612481</v>
      </c>
      <c r="I36" s="20">
        <v>147</v>
      </c>
      <c r="J36" s="21">
        <v>0.02803203661327231</v>
      </c>
      <c r="K36" s="21"/>
      <c r="L36" s="46"/>
      <c r="M36" s="18">
        <v>19759312.45000001</v>
      </c>
      <c r="N36" s="21">
        <v>0.06027148533877809</v>
      </c>
      <c r="O36" s="20">
        <v>297</v>
      </c>
      <c r="P36" s="21">
        <v>0.05764751552795031</v>
      </c>
      <c r="Q36" s="21"/>
      <c r="R36" s="46"/>
      <c r="S36" s="18">
        <v>19519928.930000003</v>
      </c>
      <c r="T36" s="21">
        <v>0.06008605601400404</v>
      </c>
      <c r="U36" s="20">
        <v>309</v>
      </c>
      <c r="V36" s="21">
        <v>0.06086271420129998</v>
      </c>
      <c r="W36" s="21"/>
      <c r="X36" s="46"/>
    </row>
    <row r="37" spans="1:24" s="9" customFormat="1" ht="18">
      <c r="A37" s="19" t="s">
        <v>65</v>
      </c>
      <c r="B37" s="18" t="s">
        <v>79</v>
      </c>
      <c r="C37" s="18" t="s">
        <v>79</v>
      </c>
      <c r="D37" s="18" t="s">
        <v>79</v>
      </c>
      <c r="E37" s="18" t="s">
        <v>79</v>
      </c>
      <c r="F37" s="19"/>
      <c r="G37" s="18">
        <v>19067214.4</v>
      </c>
      <c r="H37" s="21">
        <v>0.05721354465056393</v>
      </c>
      <c r="I37" s="20">
        <v>286</v>
      </c>
      <c r="J37" s="21">
        <v>0.05453852021357742</v>
      </c>
      <c r="K37" s="21"/>
      <c r="L37" s="46"/>
      <c r="M37" s="18">
        <v>20492966.990000006</v>
      </c>
      <c r="N37" s="21">
        <v>0.06250933895657124</v>
      </c>
      <c r="O37" s="20">
        <v>338</v>
      </c>
      <c r="P37" s="21">
        <v>0.06560559006211181</v>
      </c>
      <c r="Q37" s="21"/>
      <c r="R37" s="46"/>
      <c r="S37" s="18">
        <v>24359800.519999996</v>
      </c>
      <c r="T37" s="21">
        <v>0.07498410182657793</v>
      </c>
      <c r="U37" s="20">
        <v>406</v>
      </c>
      <c r="V37" s="21">
        <v>0.07996848532597992</v>
      </c>
      <c r="W37" s="21"/>
      <c r="X37" s="46"/>
    </row>
    <row r="38" spans="1:24" s="9" customFormat="1" ht="18">
      <c r="A38" s="19" t="s">
        <v>66</v>
      </c>
      <c r="B38" s="18" t="s">
        <v>79</v>
      </c>
      <c r="C38" s="18" t="s">
        <v>79</v>
      </c>
      <c r="D38" s="18" t="s">
        <v>79</v>
      </c>
      <c r="E38" s="18" t="s">
        <v>79</v>
      </c>
      <c r="F38" s="19"/>
      <c r="G38" s="18">
        <v>21276751.05</v>
      </c>
      <c r="H38" s="21">
        <v>0.06384353375803589</v>
      </c>
      <c r="I38" s="20">
        <v>343</v>
      </c>
      <c r="J38" s="21">
        <v>0.06540808543096872</v>
      </c>
      <c r="K38" s="21"/>
      <c r="L38" s="46"/>
      <c r="M38" s="18">
        <v>40573325.50999997</v>
      </c>
      <c r="N38" s="21">
        <v>0.12376010551022149</v>
      </c>
      <c r="O38" s="20">
        <v>664</v>
      </c>
      <c r="P38" s="21">
        <v>0.12888198757763975</v>
      </c>
      <c r="Q38" s="21"/>
      <c r="R38" s="46"/>
      <c r="S38" s="18">
        <v>57524971.26000006</v>
      </c>
      <c r="T38" s="21">
        <v>0.17707280890865085</v>
      </c>
      <c r="U38" s="20">
        <v>895</v>
      </c>
      <c r="V38" s="21">
        <v>0.17628520779988183</v>
      </c>
      <c r="W38" s="21"/>
      <c r="X38" s="46"/>
    </row>
    <row r="39" spans="1:24" s="9" customFormat="1" ht="18">
      <c r="A39" s="19" t="s">
        <v>67</v>
      </c>
      <c r="B39" s="18" t="s">
        <v>79</v>
      </c>
      <c r="C39" s="18" t="s">
        <v>79</v>
      </c>
      <c r="D39" s="18" t="s">
        <v>79</v>
      </c>
      <c r="E39" s="18" t="s">
        <v>79</v>
      </c>
      <c r="F39" s="19"/>
      <c r="G39" s="18">
        <v>33199688.310000017</v>
      </c>
      <c r="H39" s="21">
        <v>0.09961978764496357</v>
      </c>
      <c r="I39" s="20">
        <v>557</v>
      </c>
      <c r="J39" s="21">
        <v>0.10621662852784135</v>
      </c>
      <c r="K39" s="21"/>
      <c r="L39" s="46"/>
      <c r="M39" s="18">
        <v>76786571.00999993</v>
      </c>
      <c r="N39" s="21">
        <v>0.23422073518778996</v>
      </c>
      <c r="O39" s="20">
        <v>1169</v>
      </c>
      <c r="P39" s="21">
        <v>0.2269021739130435</v>
      </c>
      <c r="Q39" s="21"/>
      <c r="R39" s="46"/>
      <c r="S39" s="18">
        <v>97396637.31999992</v>
      </c>
      <c r="T39" s="21">
        <v>0.2998053848746851</v>
      </c>
      <c r="U39" s="20">
        <v>1418</v>
      </c>
      <c r="V39" s="21">
        <v>0.279298798503053</v>
      </c>
      <c r="W39" s="21"/>
      <c r="X39" s="46"/>
    </row>
    <row r="40" spans="1:24" s="9" customFormat="1" ht="18">
      <c r="A40" s="19" t="s">
        <v>68</v>
      </c>
      <c r="B40" s="18" t="s">
        <v>79</v>
      </c>
      <c r="C40" s="18" t="s">
        <v>79</v>
      </c>
      <c r="D40" s="18" t="s">
        <v>79</v>
      </c>
      <c r="E40" s="18" t="s">
        <v>79</v>
      </c>
      <c r="F40" s="19"/>
      <c r="G40" s="18">
        <v>67115714.58000001</v>
      </c>
      <c r="H40" s="21">
        <v>0.20138903629663574</v>
      </c>
      <c r="I40" s="20">
        <v>1054</v>
      </c>
      <c r="J40" s="21">
        <v>0.20099160945842867</v>
      </c>
      <c r="K40" s="21"/>
      <c r="L40" s="46"/>
      <c r="M40" s="18">
        <v>78895194.47000001</v>
      </c>
      <c r="N40" s="21">
        <v>0.24065263246538973</v>
      </c>
      <c r="O40" s="20">
        <v>1243</v>
      </c>
      <c r="P40" s="21">
        <v>0.24126552795031056</v>
      </c>
      <c r="Q40" s="21"/>
      <c r="R40" s="46"/>
      <c r="S40" s="18">
        <v>69930303.44000006</v>
      </c>
      <c r="T40" s="21">
        <v>0.21525878217283767</v>
      </c>
      <c r="U40" s="20">
        <v>1133</v>
      </c>
      <c r="V40" s="21">
        <v>0.2231632854047666</v>
      </c>
      <c r="W40" s="21"/>
      <c r="X40" s="46"/>
    </row>
    <row r="41" spans="1:24" s="9" customFormat="1" ht="18">
      <c r="A41" s="19" t="s">
        <v>69</v>
      </c>
      <c r="B41" s="18" t="s">
        <v>79</v>
      </c>
      <c r="C41" s="18" t="s">
        <v>79</v>
      </c>
      <c r="D41" s="18" t="s">
        <v>79</v>
      </c>
      <c r="E41" s="18" t="s">
        <v>79</v>
      </c>
      <c r="F41" s="19"/>
      <c r="G41" s="18">
        <v>102237420.88000003</v>
      </c>
      <c r="H41" s="21">
        <v>0.30677607760451775</v>
      </c>
      <c r="I41" s="20">
        <v>1521</v>
      </c>
      <c r="J41" s="21">
        <v>0.290045766590389</v>
      </c>
      <c r="K41" s="21"/>
      <c r="L41" s="46"/>
      <c r="M41" s="18">
        <v>55809739.03000002</v>
      </c>
      <c r="N41" s="21">
        <v>0.17023547131103117</v>
      </c>
      <c r="O41" s="20">
        <v>798</v>
      </c>
      <c r="P41" s="21">
        <v>0.15489130434782608</v>
      </c>
      <c r="Q41" s="21"/>
      <c r="R41" s="46"/>
      <c r="S41" s="18">
        <v>18509755.36</v>
      </c>
      <c r="T41" s="21">
        <v>0.056976549523045386</v>
      </c>
      <c r="U41" s="20">
        <v>233</v>
      </c>
      <c r="V41" s="21">
        <v>0.045893244041756945</v>
      </c>
      <c r="W41" s="21"/>
      <c r="X41" s="46"/>
    </row>
    <row r="42" spans="1:24" s="9" customFormat="1" ht="18">
      <c r="A42" s="19" t="s">
        <v>70</v>
      </c>
      <c r="B42" s="18" t="s">
        <v>79</v>
      </c>
      <c r="C42" s="18" t="s">
        <v>79</v>
      </c>
      <c r="D42" s="18" t="s">
        <v>79</v>
      </c>
      <c r="E42" s="18" t="s">
        <v>79</v>
      </c>
      <c r="F42" s="19"/>
      <c r="G42" s="18">
        <v>56040997.54999998</v>
      </c>
      <c r="H42" s="21">
        <v>0.16815797254522233</v>
      </c>
      <c r="I42" s="20">
        <v>849</v>
      </c>
      <c r="J42" s="21">
        <v>0.16189931350114417</v>
      </c>
      <c r="K42" s="21"/>
      <c r="L42" s="46"/>
      <c r="M42" s="18">
        <v>2508689.23</v>
      </c>
      <c r="N42" s="21">
        <v>0.007652210901978799</v>
      </c>
      <c r="O42" s="20">
        <v>28</v>
      </c>
      <c r="P42" s="21">
        <v>0.005434782608695652</v>
      </c>
      <c r="Q42" s="21"/>
      <c r="R42" s="46"/>
      <c r="S42" s="18">
        <v>689740</v>
      </c>
      <c r="T42" s="21">
        <v>0.0021231509819384952</v>
      </c>
      <c r="U42" s="20">
        <v>8</v>
      </c>
      <c r="V42" s="21">
        <v>0.0015757337010045302</v>
      </c>
      <c r="W42" s="21"/>
      <c r="X42" s="46"/>
    </row>
    <row r="43" spans="1:24" s="9" customFormat="1" ht="18">
      <c r="A43" s="19" t="s">
        <v>71</v>
      </c>
      <c r="B43" s="18" t="s">
        <v>79</v>
      </c>
      <c r="C43" s="18" t="s">
        <v>79</v>
      </c>
      <c r="D43" s="18" t="s">
        <v>79</v>
      </c>
      <c r="E43" s="18" t="s">
        <v>79</v>
      </c>
      <c r="F43" s="19"/>
      <c r="G43" s="18">
        <v>0</v>
      </c>
      <c r="H43" s="21">
        <v>0</v>
      </c>
      <c r="I43" s="20">
        <v>0</v>
      </c>
      <c r="J43" s="21">
        <v>0</v>
      </c>
      <c r="K43" s="21"/>
      <c r="L43" s="46"/>
      <c r="M43" s="18">
        <v>255850.78</v>
      </c>
      <c r="N43" s="21">
        <v>0.0007804171615133769</v>
      </c>
      <c r="O43" s="20">
        <v>3</v>
      </c>
      <c r="P43" s="21">
        <v>0.0005822981366459627</v>
      </c>
      <c r="Q43" s="21"/>
      <c r="R43" s="46"/>
      <c r="S43" s="18">
        <v>0</v>
      </c>
      <c r="T43" s="21">
        <v>0</v>
      </c>
      <c r="U43" s="20">
        <v>0</v>
      </c>
      <c r="V43" s="21">
        <v>0</v>
      </c>
      <c r="W43" s="21"/>
      <c r="X43" s="46"/>
    </row>
    <row r="44" spans="1:24" s="9" customFormat="1" ht="18">
      <c r="A44" s="19" t="s">
        <v>72</v>
      </c>
      <c r="B44" s="18" t="s">
        <v>79</v>
      </c>
      <c r="C44" s="18" t="s">
        <v>79</v>
      </c>
      <c r="D44" s="18" t="s">
        <v>79</v>
      </c>
      <c r="E44" s="18" t="s">
        <v>79</v>
      </c>
      <c r="F44" s="19"/>
      <c r="G44" s="18">
        <v>0</v>
      </c>
      <c r="H44" s="21">
        <v>0</v>
      </c>
      <c r="I44" s="20">
        <v>0</v>
      </c>
      <c r="J44" s="21">
        <v>0</v>
      </c>
      <c r="K44" s="21"/>
      <c r="L44" s="46"/>
      <c r="M44" s="18">
        <v>0</v>
      </c>
      <c r="N44" s="21">
        <v>0</v>
      </c>
      <c r="O44" s="20">
        <v>0</v>
      </c>
      <c r="P44" s="21">
        <v>0</v>
      </c>
      <c r="Q44" s="21"/>
      <c r="R44" s="46"/>
      <c r="S44" s="18">
        <v>0</v>
      </c>
      <c r="T44" s="21">
        <v>0</v>
      </c>
      <c r="U44" s="20">
        <v>0</v>
      </c>
      <c r="V44" s="21">
        <v>0</v>
      </c>
      <c r="W44" s="21"/>
      <c r="X44" s="46"/>
    </row>
    <row r="45" spans="1:24" s="9" customFormat="1" ht="18">
      <c r="A45" s="19" t="s">
        <v>73</v>
      </c>
      <c r="B45" s="18" t="s">
        <v>79</v>
      </c>
      <c r="C45" s="18" t="s">
        <v>79</v>
      </c>
      <c r="D45" s="18" t="s">
        <v>79</v>
      </c>
      <c r="E45" s="18" t="s">
        <v>79</v>
      </c>
      <c r="F45" s="19"/>
      <c r="G45" s="18">
        <v>0</v>
      </c>
      <c r="H45" s="21">
        <v>0</v>
      </c>
      <c r="I45" s="20">
        <v>0</v>
      </c>
      <c r="J45" s="21">
        <v>0</v>
      </c>
      <c r="K45" s="21"/>
      <c r="L45" s="46"/>
      <c r="M45" s="18">
        <v>0</v>
      </c>
      <c r="N45" s="21">
        <v>0</v>
      </c>
      <c r="O45" s="20">
        <v>0</v>
      </c>
      <c r="P45" s="21">
        <v>0</v>
      </c>
      <c r="Q45" s="21"/>
      <c r="R45" s="46"/>
      <c r="S45" s="18">
        <v>0</v>
      </c>
      <c r="T45" s="21">
        <v>0</v>
      </c>
      <c r="U45" s="20">
        <v>0</v>
      </c>
      <c r="V45" s="21">
        <v>0</v>
      </c>
      <c r="W45" s="21"/>
      <c r="X45" s="46"/>
    </row>
    <row r="46" spans="1:24" s="9" customFormat="1" ht="18">
      <c r="A46" s="19" t="s">
        <v>30</v>
      </c>
      <c r="B46" s="18" t="s">
        <v>79</v>
      </c>
      <c r="C46" s="18" t="s">
        <v>79</v>
      </c>
      <c r="D46" s="18" t="s">
        <v>79</v>
      </c>
      <c r="E46" s="18" t="s">
        <v>79</v>
      </c>
      <c r="F46" s="19"/>
      <c r="G46" s="18">
        <v>94627.15</v>
      </c>
      <c r="H46" s="21">
        <v>0.0002839405147550347</v>
      </c>
      <c r="I46" s="20">
        <v>1</v>
      </c>
      <c r="J46" s="21">
        <v>0.00019069412662090009</v>
      </c>
      <c r="K46" s="21"/>
      <c r="L46" s="46"/>
      <c r="M46" s="18">
        <v>94627.15</v>
      </c>
      <c r="N46" s="21">
        <v>0.00028863954139635823</v>
      </c>
      <c r="O46" s="20">
        <v>1</v>
      </c>
      <c r="P46" s="21">
        <v>0.00019409937888198756</v>
      </c>
      <c r="Q46" s="21"/>
      <c r="R46" s="46"/>
      <c r="S46" s="18">
        <v>0</v>
      </c>
      <c r="T46" s="21">
        <v>0</v>
      </c>
      <c r="U46" s="20">
        <v>0</v>
      </c>
      <c r="V46" s="21">
        <v>0</v>
      </c>
      <c r="W46" s="21"/>
      <c r="X46" s="46"/>
    </row>
    <row r="47" spans="1:24" s="9" customFormat="1" ht="18">
      <c r="A47" s="19"/>
      <c r="B47" s="18"/>
      <c r="C47" s="19"/>
      <c r="D47" s="20"/>
      <c r="E47" s="19"/>
      <c r="F47" s="19"/>
      <c r="G47" s="18"/>
      <c r="H47" s="21"/>
      <c r="I47" s="20"/>
      <c r="J47" s="21"/>
      <c r="K47" s="21"/>
      <c r="L47" s="46"/>
      <c r="M47" s="18"/>
      <c r="N47" s="21"/>
      <c r="O47" s="20"/>
      <c r="P47" s="21"/>
      <c r="Q47" s="21"/>
      <c r="R47" s="46"/>
      <c r="S47" s="18"/>
      <c r="T47" s="21"/>
      <c r="U47" s="20"/>
      <c r="V47" s="21"/>
      <c r="W47" s="21"/>
      <c r="X47" s="46"/>
    </row>
    <row r="48" spans="1:24" s="9" customFormat="1" ht="18.75" thickBot="1">
      <c r="A48" s="22"/>
      <c r="B48" s="23" t="s">
        <v>79</v>
      </c>
      <c r="C48" s="24"/>
      <c r="D48" s="25" t="s">
        <v>79</v>
      </c>
      <c r="E48" s="24"/>
      <c r="F48" s="19"/>
      <c r="G48" s="23">
        <v>333263993.98</v>
      </c>
      <c r="H48" s="26"/>
      <c r="I48" s="25">
        <v>5244</v>
      </c>
      <c r="J48" s="26"/>
      <c r="K48" s="26"/>
      <c r="L48" s="46"/>
      <c r="M48" s="23">
        <v>327838485.12999994</v>
      </c>
      <c r="N48" s="26"/>
      <c r="O48" s="25">
        <v>5152</v>
      </c>
      <c r="P48" s="26"/>
      <c r="Q48" s="26"/>
      <c r="R48" s="46"/>
      <c r="S48" s="23">
        <f>SUM(S33:S47)</f>
        <v>324866203.99</v>
      </c>
      <c r="T48" s="26"/>
      <c r="U48" s="25">
        <f>SUM(U33:U47)</f>
        <v>5077</v>
      </c>
      <c r="V48" s="26"/>
      <c r="W48" s="26"/>
      <c r="X48" s="46"/>
    </row>
    <row r="49" spans="1:24" s="9" customFormat="1" ht="18.75" thickTop="1">
      <c r="A49" s="19"/>
      <c r="B49" s="18"/>
      <c r="C49" s="19"/>
      <c r="D49" s="20"/>
      <c r="E49" s="19"/>
      <c r="F49" s="19"/>
      <c r="G49" s="18"/>
      <c r="H49" s="21"/>
      <c r="I49" s="20"/>
      <c r="J49" s="21"/>
      <c r="K49" s="21"/>
      <c r="L49" s="46"/>
      <c r="M49" s="18"/>
      <c r="N49" s="21"/>
      <c r="O49" s="20"/>
      <c r="P49" s="21"/>
      <c r="Q49" s="21"/>
      <c r="R49" s="46"/>
      <c r="S49" s="18"/>
      <c r="T49" s="21"/>
      <c r="U49" s="20"/>
      <c r="V49" s="21"/>
      <c r="W49" s="21"/>
      <c r="X49" s="46"/>
    </row>
    <row r="50" spans="1:24" s="9" customFormat="1" ht="18">
      <c r="A50" s="19"/>
      <c r="B50" s="18"/>
      <c r="C50" s="19"/>
      <c r="D50" s="20"/>
      <c r="E50" s="19"/>
      <c r="F50" s="19"/>
      <c r="G50" s="22" t="s">
        <v>84</v>
      </c>
      <c r="H50" s="18"/>
      <c r="I50" s="19"/>
      <c r="J50" s="26">
        <v>0.7545122662059007</v>
      </c>
      <c r="K50" s="21"/>
      <c r="L50" s="46"/>
      <c r="M50" s="22" t="s">
        <v>84</v>
      </c>
      <c r="N50" s="18"/>
      <c r="O50" s="19"/>
      <c r="P50" s="26">
        <v>0.7049186718122803</v>
      </c>
      <c r="Q50" s="21"/>
      <c r="R50" s="46"/>
      <c r="S50" s="22" t="s">
        <v>84</v>
      </c>
      <c r="T50" s="18"/>
      <c r="U50" s="19"/>
      <c r="V50" s="26">
        <v>0.6860304212129381</v>
      </c>
      <c r="W50" s="21"/>
      <c r="X50" s="46"/>
    </row>
    <row r="51" spans="1:24" s="9" customFormat="1" ht="18">
      <c r="A51" s="19"/>
      <c r="B51" s="18"/>
      <c r="C51" s="19"/>
      <c r="D51" s="20"/>
      <c r="E51" s="19"/>
      <c r="F51" s="19"/>
      <c r="G51" s="19"/>
      <c r="H51" s="18"/>
      <c r="I51" s="21"/>
      <c r="J51" s="20"/>
      <c r="K51" s="21"/>
      <c r="L51" s="46"/>
      <c r="M51" s="19"/>
      <c r="N51" s="18"/>
      <c r="O51" s="21"/>
      <c r="P51" s="20"/>
      <c r="Q51" s="21"/>
      <c r="R51" s="46"/>
      <c r="S51" s="19"/>
      <c r="T51" s="18"/>
      <c r="U51" s="21"/>
      <c r="V51" s="20"/>
      <c r="W51" s="21"/>
      <c r="X51" s="46"/>
    </row>
    <row r="52" spans="1:24" s="9" customFormat="1" ht="18">
      <c r="A52" s="19"/>
      <c r="B52" s="18"/>
      <c r="C52" s="19"/>
      <c r="D52" s="20"/>
      <c r="E52" s="19"/>
      <c r="F52" s="19"/>
      <c r="G52" s="19"/>
      <c r="H52" s="18"/>
      <c r="I52" s="21"/>
      <c r="J52" s="20"/>
      <c r="K52" s="21"/>
      <c r="L52" s="46"/>
      <c r="M52" s="19"/>
      <c r="N52" s="18"/>
      <c r="O52" s="21"/>
      <c r="P52" s="20"/>
      <c r="Q52" s="21"/>
      <c r="R52" s="46"/>
      <c r="S52" s="19"/>
      <c r="T52" s="18"/>
      <c r="U52" s="21"/>
      <c r="V52" s="20"/>
      <c r="W52" s="21"/>
      <c r="X52" s="46"/>
    </row>
    <row r="53" spans="1:24" s="9" customFormat="1" ht="18">
      <c r="A53" s="19"/>
      <c r="B53" s="18"/>
      <c r="C53" s="19"/>
      <c r="D53" s="20"/>
      <c r="E53" s="19"/>
      <c r="F53" s="19"/>
      <c r="G53" s="19"/>
      <c r="H53" s="18"/>
      <c r="I53" s="21"/>
      <c r="J53" s="20"/>
      <c r="K53" s="21"/>
      <c r="L53" s="46"/>
      <c r="M53" s="19"/>
      <c r="N53" s="18"/>
      <c r="O53" s="21"/>
      <c r="P53" s="20"/>
      <c r="Q53" s="21"/>
      <c r="R53" s="46"/>
      <c r="S53" s="19"/>
      <c r="T53" s="18"/>
      <c r="U53" s="21"/>
      <c r="V53" s="20"/>
      <c r="W53" s="21"/>
      <c r="X53" s="46"/>
    </row>
    <row r="54" spans="1:24" s="9" customFormat="1" ht="18.75">
      <c r="A54" s="17" t="s">
        <v>106</v>
      </c>
      <c r="B54" s="18"/>
      <c r="C54" s="19"/>
      <c r="D54" s="20"/>
      <c r="E54" s="19"/>
      <c r="F54" s="19"/>
      <c r="G54" s="17" t="s">
        <v>105</v>
      </c>
      <c r="H54" s="18"/>
      <c r="I54" s="21"/>
      <c r="J54" s="20"/>
      <c r="K54" s="21"/>
      <c r="L54" s="46"/>
      <c r="M54" s="17" t="s">
        <v>111</v>
      </c>
      <c r="N54" s="18"/>
      <c r="O54" s="21"/>
      <c r="P54" s="20"/>
      <c r="Q54" s="21"/>
      <c r="R54" s="46"/>
      <c r="S54" s="17" t="s">
        <v>116</v>
      </c>
      <c r="T54" s="18"/>
      <c r="U54" s="21"/>
      <c r="V54" s="20"/>
      <c r="W54" s="21"/>
      <c r="X54" s="46"/>
    </row>
    <row r="55" spans="1:24" s="9" customFormat="1" ht="18">
      <c r="A55" s="19"/>
      <c r="B55" s="18"/>
      <c r="C55" s="19"/>
      <c r="D55" s="20"/>
      <c r="E55" s="19"/>
      <c r="F55" s="19"/>
      <c r="G55" s="19"/>
      <c r="H55" s="18"/>
      <c r="I55" s="21"/>
      <c r="J55" s="20"/>
      <c r="K55" s="21"/>
      <c r="L55" s="46"/>
      <c r="M55" s="19"/>
      <c r="N55" s="18"/>
      <c r="O55" s="21"/>
      <c r="P55" s="20"/>
      <c r="Q55" s="21"/>
      <c r="R55" s="46"/>
      <c r="S55" s="19"/>
      <c r="T55" s="18"/>
      <c r="U55" s="21"/>
      <c r="V55" s="20"/>
      <c r="W55" s="21"/>
      <c r="X55" s="46"/>
    </row>
    <row r="56" spans="1:24" s="41" customFormat="1" ht="54">
      <c r="A56" s="33" t="s">
        <v>80</v>
      </c>
      <c r="B56" s="34" t="s">
        <v>81</v>
      </c>
      <c r="C56" s="35" t="s">
        <v>82</v>
      </c>
      <c r="D56" s="36" t="s">
        <v>83</v>
      </c>
      <c r="E56" s="35" t="s">
        <v>82</v>
      </c>
      <c r="F56" s="40"/>
      <c r="G56" s="34" t="s">
        <v>81</v>
      </c>
      <c r="H56" s="35" t="s">
        <v>82</v>
      </c>
      <c r="I56" s="36" t="s">
        <v>83</v>
      </c>
      <c r="J56" s="35" t="s">
        <v>82</v>
      </c>
      <c r="K56" s="38"/>
      <c r="L56" s="40"/>
      <c r="M56" s="34" t="s">
        <v>81</v>
      </c>
      <c r="N56" s="35" t="s">
        <v>82</v>
      </c>
      <c r="O56" s="36" t="s">
        <v>83</v>
      </c>
      <c r="P56" s="35" t="s">
        <v>82</v>
      </c>
      <c r="Q56" s="38"/>
      <c r="R56" s="40"/>
      <c r="S56" s="34" t="s">
        <v>81</v>
      </c>
      <c r="T56" s="35" t="s">
        <v>82</v>
      </c>
      <c r="U56" s="36" t="s">
        <v>83</v>
      </c>
      <c r="V56" s="35" t="s">
        <v>82</v>
      </c>
      <c r="W56" s="38"/>
      <c r="X56" s="40"/>
    </row>
    <row r="57" spans="1:24" s="9" customFormat="1" ht="18">
      <c r="A57" s="19"/>
      <c r="B57" s="18"/>
      <c r="C57" s="19"/>
      <c r="D57" s="20"/>
      <c r="E57" s="19"/>
      <c r="F57" s="19"/>
      <c r="G57" s="18"/>
      <c r="H57" s="21"/>
      <c r="I57" s="20"/>
      <c r="J57" s="21"/>
      <c r="K57" s="21"/>
      <c r="L57" s="46"/>
      <c r="M57" s="18"/>
      <c r="N57" s="21"/>
      <c r="O57" s="20"/>
      <c r="P57" s="21"/>
      <c r="Q57" s="21"/>
      <c r="R57" s="46"/>
      <c r="S57" s="18"/>
      <c r="T57" s="21"/>
      <c r="U57" s="20"/>
      <c r="V57" s="21"/>
      <c r="W57" s="21"/>
      <c r="X57" s="46"/>
    </row>
    <row r="58" spans="1:24" s="9" customFormat="1" ht="18">
      <c r="A58" s="19" t="s">
        <v>61</v>
      </c>
      <c r="B58" s="18" t="s">
        <v>79</v>
      </c>
      <c r="C58" s="18" t="s">
        <v>79</v>
      </c>
      <c r="D58" s="18" t="s">
        <v>79</v>
      </c>
      <c r="E58" s="18" t="s">
        <v>79</v>
      </c>
      <c r="F58" s="19"/>
      <c r="G58" s="18">
        <v>1062484.27</v>
      </c>
      <c r="H58" s="21">
        <v>0.0031881159957044807</v>
      </c>
      <c r="I58" s="20">
        <v>34</v>
      </c>
      <c r="J58" s="21">
        <v>0.0064836003051106025</v>
      </c>
      <c r="K58" s="21"/>
      <c r="L58" s="46"/>
      <c r="M58" s="18">
        <v>1171039.65</v>
      </c>
      <c r="N58" s="21">
        <v>0.003572001772566877</v>
      </c>
      <c r="O58" s="20">
        <v>41</v>
      </c>
      <c r="P58" s="21">
        <v>0.00795807453416149</v>
      </c>
      <c r="Q58" s="21"/>
      <c r="R58" s="46"/>
      <c r="S58" s="18">
        <v>1299205.17</v>
      </c>
      <c r="T58" s="21">
        <v>0.00399920076032283</v>
      </c>
      <c r="U58" s="20">
        <v>49</v>
      </c>
      <c r="V58" s="21">
        <v>0.009651368918652748</v>
      </c>
      <c r="W58" s="21"/>
      <c r="X58" s="46"/>
    </row>
    <row r="59" spans="1:24" s="9" customFormat="1" ht="18">
      <c r="A59" s="19" t="s">
        <v>62</v>
      </c>
      <c r="B59" s="18" t="s">
        <v>79</v>
      </c>
      <c r="C59" s="18" t="s">
        <v>79</v>
      </c>
      <c r="D59" s="18" t="s">
        <v>79</v>
      </c>
      <c r="E59" s="18" t="s">
        <v>79</v>
      </c>
      <c r="F59" s="19"/>
      <c r="G59" s="18">
        <v>17218905.43</v>
      </c>
      <c r="H59" s="21">
        <v>0.05166746405563796</v>
      </c>
      <c r="I59" s="20">
        <v>330</v>
      </c>
      <c r="J59" s="21">
        <v>0.06292906178489703</v>
      </c>
      <c r="K59" s="21"/>
      <c r="L59" s="46"/>
      <c r="M59" s="18">
        <v>21468200.830000006</v>
      </c>
      <c r="N59" s="21">
        <v>0.06548407768992427</v>
      </c>
      <c r="O59" s="20">
        <v>400</v>
      </c>
      <c r="P59" s="21">
        <v>0.07763975155279502</v>
      </c>
      <c r="Q59" s="21"/>
      <c r="R59" s="46"/>
      <c r="S59" s="18">
        <v>23434589.439999983</v>
      </c>
      <c r="T59" s="21">
        <v>0.0721361260487451</v>
      </c>
      <c r="U59" s="20">
        <v>436</v>
      </c>
      <c r="V59" s="21">
        <v>0.0858774867047469</v>
      </c>
      <c r="W59" s="21"/>
      <c r="X59" s="46"/>
    </row>
    <row r="60" spans="1:24" s="9" customFormat="1" ht="18">
      <c r="A60" s="19" t="s">
        <v>63</v>
      </c>
      <c r="B60" s="18" t="s">
        <v>79</v>
      </c>
      <c r="C60" s="18" t="s">
        <v>79</v>
      </c>
      <c r="D60" s="18" t="s">
        <v>79</v>
      </c>
      <c r="E60" s="18" t="s">
        <v>79</v>
      </c>
      <c r="F60" s="19"/>
      <c r="G60" s="18">
        <v>6714441.79</v>
      </c>
      <c r="H60" s="21">
        <v>0.020147516417278934</v>
      </c>
      <c r="I60" s="20">
        <v>112</v>
      </c>
      <c r="J60" s="21">
        <v>0.02135774218154081</v>
      </c>
      <c r="K60" s="21"/>
      <c r="L60" s="46"/>
      <c r="M60" s="18">
        <v>9333315.13</v>
      </c>
      <c r="N60" s="21">
        <v>0.02846924797831163</v>
      </c>
      <c r="O60" s="20">
        <v>150</v>
      </c>
      <c r="P60" s="21">
        <v>0.029114906832298136</v>
      </c>
      <c r="Q60" s="21"/>
      <c r="R60" s="46"/>
      <c r="S60" s="18">
        <v>11418105.690000001</v>
      </c>
      <c r="T60" s="21">
        <v>0.035147102252444426</v>
      </c>
      <c r="U60" s="20">
        <v>171</v>
      </c>
      <c r="V60" s="21">
        <v>0.03368130785897183</v>
      </c>
      <c r="W60" s="21"/>
      <c r="X60" s="46"/>
    </row>
    <row r="61" spans="1:24" s="9" customFormat="1" ht="18">
      <c r="A61" s="19" t="s">
        <v>64</v>
      </c>
      <c r="B61" s="18" t="s">
        <v>79</v>
      </c>
      <c r="C61" s="18" t="s">
        <v>79</v>
      </c>
      <c r="D61" s="18" t="s">
        <v>79</v>
      </c>
      <c r="E61" s="18" t="s">
        <v>79</v>
      </c>
      <c r="F61" s="19"/>
      <c r="G61" s="18">
        <v>9507193.369999997</v>
      </c>
      <c r="H61" s="21">
        <v>0.02852751434819132</v>
      </c>
      <c r="I61" s="20">
        <v>150</v>
      </c>
      <c r="J61" s="21">
        <v>0.028604118993135013</v>
      </c>
      <c r="K61" s="21"/>
      <c r="L61" s="46"/>
      <c r="M61" s="18">
        <v>18502967.12</v>
      </c>
      <c r="N61" s="21">
        <v>0.05643927714180015</v>
      </c>
      <c r="O61" s="20">
        <v>256</v>
      </c>
      <c r="P61" s="21">
        <v>0.049689440993788817</v>
      </c>
      <c r="Q61" s="21"/>
      <c r="R61" s="46"/>
      <c r="S61" s="18">
        <v>20308361.51000001</v>
      </c>
      <c r="T61" s="21">
        <v>0.06251300153901246</v>
      </c>
      <c r="U61" s="20">
        <v>306</v>
      </c>
      <c r="V61" s="21">
        <v>0.06027181406342328</v>
      </c>
      <c r="W61" s="21"/>
      <c r="X61" s="46"/>
    </row>
    <row r="62" spans="1:24" s="9" customFormat="1" ht="18">
      <c r="A62" s="19" t="s">
        <v>65</v>
      </c>
      <c r="B62" s="18" t="s">
        <v>79</v>
      </c>
      <c r="C62" s="18" t="s">
        <v>79</v>
      </c>
      <c r="D62" s="18" t="s">
        <v>79</v>
      </c>
      <c r="E62" s="18" t="s">
        <v>79</v>
      </c>
      <c r="F62" s="19"/>
      <c r="G62" s="18">
        <v>17780392.210000012</v>
      </c>
      <c r="H62" s="21">
        <v>0.053352274866714386</v>
      </c>
      <c r="I62" s="20">
        <v>260</v>
      </c>
      <c r="J62" s="21">
        <v>0.04958047292143402</v>
      </c>
      <c r="K62" s="21"/>
      <c r="L62" s="46"/>
      <c r="M62" s="18">
        <v>19632506.85000001</v>
      </c>
      <c r="N62" s="21">
        <v>0.05988469243388248</v>
      </c>
      <c r="O62" s="20">
        <v>326</v>
      </c>
      <c r="P62" s="21">
        <v>0.06327639751552795</v>
      </c>
      <c r="Q62" s="21"/>
      <c r="R62" s="46"/>
      <c r="S62" s="18">
        <v>25946909.559999976</v>
      </c>
      <c r="T62" s="21">
        <v>0.07986952548871062</v>
      </c>
      <c r="U62" s="20">
        <v>410</v>
      </c>
      <c r="V62" s="21">
        <v>0.08075635217648218</v>
      </c>
      <c r="W62" s="21"/>
      <c r="X62" s="46"/>
    </row>
    <row r="63" spans="1:24" s="9" customFormat="1" ht="18">
      <c r="A63" s="19" t="s">
        <v>66</v>
      </c>
      <c r="B63" s="18" t="s">
        <v>79</v>
      </c>
      <c r="C63" s="18" t="s">
        <v>79</v>
      </c>
      <c r="D63" s="18" t="s">
        <v>79</v>
      </c>
      <c r="E63" s="18" t="s">
        <v>79</v>
      </c>
      <c r="F63" s="19"/>
      <c r="G63" s="18">
        <v>21478800.400000006</v>
      </c>
      <c r="H63" s="21">
        <v>0.06444980792401173</v>
      </c>
      <c r="I63" s="20">
        <v>340</v>
      </c>
      <c r="J63" s="21">
        <v>0.06483600305110603</v>
      </c>
      <c r="K63" s="21"/>
      <c r="L63" s="46"/>
      <c r="M63" s="18">
        <v>33970190.57000001</v>
      </c>
      <c r="N63" s="21">
        <v>0.10361867843712605</v>
      </c>
      <c r="O63" s="20">
        <v>525</v>
      </c>
      <c r="P63" s="21">
        <v>0.10190217391304347</v>
      </c>
      <c r="Q63" s="21"/>
      <c r="R63" s="46"/>
      <c r="S63" s="18">
        <v>48566668.960000016</v>
      </c>
      <c r="T63" s="21">
        <v>0.14949744960696182</v>
      </c>
      <c r="U63" s="20">
        <v>770</v>
      </c>
      <c r="V63" s="21">
        <v>0.15166436872168604</v>
      </c>
      <c r="W63" s="21"/>
      <c r="X63" s="46"/>
    </row>
    <row r="64" spans="1:24" s="9" customFormat="1" ht="18">
      <c r="A64" s="19" t="s">
        <v>67</v>
      </c>
      <c r="B64" s="18" t="s">
        <v>79</v>
      </c>
      <c r="C64" s="18" t="s">
        <v>79</v>
      </c>
      <c r="D64" s="18" t="s">
        <v>79</v>
      </c>
      <c r="E64" s="18" t="s">
        <v>79</v>
      </c>
      <c r="F64" s="19"/>
      <c r="G64" s="18">
        <v>31185398.22000002</v>
      </c>
      <c r="H64" s="21">
        <v>0.09357566008727461</v>
      </c>
      <c r="I64" s="20">
        <v>497</v>
      </c>
      <c r="J64" s="21">
        <v>0.09477498093058734</v>
      </c>
      <c r="K64" s="21"/>
      <c r="L64" s="46"/>
      <c r="M64" s="18">
        <v>65412765.49999995</v>
      </c>
      <c r="N64" s="21">
        <v>0.19952741507471697</v>
      </c>
      <c r="O64" s="20">
        <v>1009</v>
      </c>
      <c r="P64" s="21">
        <v>0.19584627329192547</v>
      </c>
      <c r="Q64" s="21"/>
      <c r="R64" s="46"/>
      <c r="S64" s="18">
        <v>86676149.19000006</v>
      </c>
      <c r="T64" s="21">
        <v>0.26680568223300966</v>
      </c>
      <c r="U64" s="20">
        <v>1241</v>
      </c>
      <c r="V64" s="21">
        <v>0.24443569036832774</v>
      </c>
      <c r="W64" s="21"/>
      <c r="X64" s="46"/>
    </row>
    <row r="65" spans="1:24" s="9" customFormat="1" ht="18">
      <c r="A65" s="19" t="s">
        <v>68</v>
      </c>
      <c r="B65" s="18" t="s">
        <v>79</v>
      </c>
      <c r="C65" s="18" t="s">
        <v>79</v>
      </c>
      <c r="D65" s="18" t="s">
        <v>79</v>
      </c>
      <c r="E65" s="18" t="s">
        <v>79</v>
      </c>
      <c r="F65" s="19"/>
      <c r="G65" s="18">
        <v>61101348.370000064</v>
      </c>
      <c r="H65" s="21">
        <v>0.18334218359534782</v>
      </c>
      <c r="I65" s="20">
        <v>992</v>
      </c>
      <c r="J65" s="21">
        <v>0.18916857360793288</v>
      </c>
      <c r="K65" s="21"/>
      <c r="L65" s="46"/>
      <c r="M65" s="18">
        <v>92363439.31000008</v>
      </c>
      <c r="N65" s="21">
        <v>0.2817345842522868</v>
      </c>
      <c r="O65" s="20">
        <v>1451</v>
      </c>
      <c r="P65" s="21">
        <v>0.28163819875776397</v>
      </c>
      <c r="Q65" s="21"/>
      <c r="R65" s="46"/>
      <c r="S65" s="18">
        <v>80112035.26000004</v>
      </c>
      <c r="T65" s="21">
        <v>0.24660009036355784</v>
      </c>
      <c r="U65" s="20">
        <v>1284</v>
      </c>
      <c r="V65" s="21">
        <v>0.2529052590112271</v>
      </c>
      <c r="W65" s="21"/>
      <c r="X65" s="46"/>
    </row>
    <row r="66" spans="1:24" s="9" customFormat="1" ht="18">
      <c r="A66" s="19" t="s">
        <v>69</v>
      </c>
      <c r="B66" s="18" t="s">
        <v>79</v>
      </c>
      <c r="C66" s="18" t="s">
        <v>79</v>
      </c>
      <c r="D66" s="18" t="s">
        <v>79</v>
      </c>
      <c r="E66" s="18" t="s">
        <v>79</v>
      </c>
      <c r="F66" s="19"/>
      <c r="G66" s="18">
        <v>106380730.89000002</v>
      </c>
      <c r="H66" s="21">
        <v>0.3192085938224222</v>
      </c>
      <c r="I66" s="20">
        <v>1554</v>
      </c>
      <c r="J66" s="21">
        <v>0.2963386727688787</v>
      </c>
      <c r="K66" s="21"/>
      <c r="L66" s="46"/>
      <c r="M66" s="18">
        <v>60563436.760000035</v>
      </c>
      <c r="N66" s="21">
        <v>0.18473559239387163</v>
      </c>
      <c r="O66" s="20">
        <v>902</v>
      </c>
      <c r="P66" s="21">
        <v>0.1750776397515528</v>
      </c>
      <c r="Q66" s="21"/>
      <c r="R66" s="46"/>
      <c r="S66" s="18">
        <v>26414439.210000005</v>
      </c>
      <c r="T66" s="21">
        <v>0.08130867072529677</v>
      </c>
      <c r="U66" s="20">
        <v>402</v>
      </c>
      <c r="V66" s="21">
        <v>0.07918061847547764</v>
      </c>
      <c r="W66" s="21"/>
      <c r="X66" s="46"/>
    </row>
    <row r="67" spans="1:24" s="9" customFormat="1" ht="18">
      <c r="A67" s="19" t="s">
        <v>70</v>
      </c>
      <c r="B67" s="18" t="s">
        <v>79</v>
      </c>
      <c r="C67" s="18" t="s">
        <v>79</v>
      </c>
      <c r="D67" s="18" t="s">
        <v>79</v>
      </c>
      <c r="E67" s="18" t="s">
        <v>79</v>
      </c>
      <c r="F67" s="19"/>
      <c r="G67" s="18">
        <v>60696703.339999996</v>
      </c>
      <c r="H67" s="21">
        <v>0.1821279959323855</v>
      </c>
      <c r="I67" s="20">
        <v>973</v>
      </c>
      <c r="J67" s="21">
        <v>0.1855453852021358</v>
      </c>
      <c r="K67" s="21"/>
      <c r="L67" s="46"/>
      <c r="M67" s="18">
        <v>5070145.48</v>
      </c>
      <c r="N67" s="21">
        <v>0.015465376122603484</v>
      </c>
      <c r="O67" s="20">
        <v>88</v>
      </c>
      <c r="P67" s="21">
        <v>0.017080745341614908</v>
      </c>
      <c r="Q67" s="21"/>
      <c r="R67" s="46"/>
      <c r="S67" s="18">
        <v>689740</v>
      </c>
      <c r="T67" s="21">
        <v>0.002123150981938495</v>
      </c>
      <c r="U67" s="20">
        <v>8</v>
      </c>
      <c r="V67" s="21">
        <v>0.0015757337010045302</v>
      </c>
      <c r="W67" s="21"/>
      <c r="X67" s="46"/>
    </row>
    <row r="68" spans="1:24" s="9" customFormat="1" ht="18">
      <c r="A68" s="19" t="s">
        <v>71</v>
      </c>
      <c r="B68" s="18" t="s">
        <v>79</v>
      </c>
      <c r="C68" s="18" t="s">
        <v>79</v>
      </c>
      <c r="D68" s="18" t="s">
        <v>79</v>
      </c>
      <c r="E68" s="18" t="s">
        <v>79</v>
      </c>
      <c r="F68" s="19"/>
      <c r="G68" s="18">
        <v>42968.54</v>
      </c>
      <c r="H68" s="21">
        <v>0.00012893244027609727</v>
      </c>
      <c r="I68" s="20">
        <v>1</v>
      </c>
      <c r="J68" s="21">
        <v>0.00019069412662090009</v>
      </c>
      <c r="K68" s="21"/>
      <c r="L68" s="46"/>
      <c r="M68" s="18">
        <v>255850.78</v>
      </c>
      <c r="N68" s="21">
        <v>0.0007804171615133767</v>
      </c>
      <c r="O68" s="20">
        <v>3</v>
      </c>
      <c r="P68" s="21">
        <v>0.0005822981366459627</v>
      </c>
      <c r="Q68" s="21"/>
      <c r="R68" s="46"/>
      <c r="S68" s="18">
        <v>0</v>
      </c>
      <c r="T68" s="21">
        <v>0</v>
      </c>
      <c r="U68" s="20">
        <v>0</v>
      </c>
      <c r="V68" s="21">
        <v>0</v>
      </c>
      <c r="W68" s="21"/>
      <c r="X68" s="46"/>
    </row>
    <row r="69" spans="1:24" s="9" customFormat="1" ht="18">
      <c r="A69" s="19" t="s">
        <v>72</v>
      </c>
      <c r="B69" s="18" t="s">
        <v>79</v>
      </c>
      <c r="C69" s="18" t="s">
        <v>79</v>
      </c>
      <c r="D69" s="18" t="s">
        <v>79</v>
      </c>
      <c r="E69" s="18" t="s">
        <v>79</v>
      </c>
      <c r="F69" s="19"/>
      <c r="G69" s="18">
        <v>0</v>
      </c>
      <c r="H69" s="21">
        <v>0</v>
      </c>
      <c r="I69" s="20">
        <v>0</v>
      </c>
      <c r="J69" s="21">
        <v>0</v>
      </c>
      <c r="K69" s="21"/>
      <c r="L69" s="46"/>
      <c r="M69" s="18">
        <v>0</v>
      </c>
      <c r="N69" s="21">
        <v>0</v>
      </c>
      <c r="O69" s="20">
        <v>0</v>
      </c>
      <c r="P69" s="21">
        <v>0</v>
      </c>
      <c r="Q69" s="21"/>
      <c r="R69" s="46"/>
      <c r="S69" s="18">
        <v>0</v>
      </c>
      <c r="T69" s="21">
        <v>0</v>
      </c>
      <c r="U69" s="20">
        <v>0</v>
      </c>
      <c r="V69" s="21">
        <v>0</v>
      </c>
      <c r="W69" s="21"/>
      <c r="X69" s="46"/>
    </row>
    <row r="70" spans="1:24" s="9" customFormat="1" ht="18">
      <c r="A70" s="19" t="s">
        <v>73</v>
      </c>
      <c r="B70" s="18" t="s">
        <v>79</v>
      </c>
      <c r="C70" s="18" t="s">
        <v>79</v>
      </c>
      <c r="D70" s="18" t="s">
        <v>79</v>
      </c>
      <c r="E70" s="18" t="s">
        <v>79</v>
      </c>
      <c r="F70" s="19"/>
      <c r="G70" s="18">
        <v>0</v>
      </c>
      <c r="H70" s="21">
        <v>0</v>
      </c>
      <c r="I70" s="20">
        <v>0</v>
      </c>
      <c r="J70" s="21">
        <v>0</v>
      </c>
      <c r="K70" s="21"/>
      <c r="L70" s="46"/>
      <c r="M70" s="18">
        <v>0</v>
      </c>
      <c r="N70" s="21">
        <v>0</v>
      </c>
      <c r="O70" s="20">
        <v>0</v>
      </c>
      <c r="P70" s="21">
        <v>0</v>
      </c>
      <c r="Q70" s="21"/>
      <c r="R70" s="46"/>
      <c r="S70" s="18">
        <v>0</v>
      </c>
      <c r="T70" s="21">
        <v>0</v>
      </c>
      <c r="U70" s="20">
        <v>0</v>
      </c>
      <c r="V70" s="21">
        <v>0</v>
      </c>
      <c r="W70" s="21"/>
      <c r="X70" s="46"/>
    </row>
    <row r="71" spans="1:24" s="9" customFormat="1" ht="18">
      <c r="A71" s="19" t="s">
        <v>30</v>
      </c>
      <c r="B71" s="18" t="s">
        <v>79</v>
      </c>
      <c r="C71" s="18" t="s">
        <v>79</v>
      </c>
      <c r="D71" s="18" t="s">
        <v>79</v>
      </c>
      <c r="E71" s="18" t="s">
        <v>79</v>
      </c>
      <c r="F71" s="19"/>
      <c r="G71" s="18">
        <v>94627.15</v>
      </c>
      <c r="H71" s="21">
        <v>0.00028394051475503465</v>
      </c>
      <c r="I71" s="20">
        <v>1</v>
      </c>
      <c r="J71" s="21">
        <v>0.00019069412662090009</v>
      </c>
      <c r="K71" s="21"/>
      <c r="L71" s="46"/>
      <c r="M71" s="18">
        <v>94627.15</v>
      </c>
      <c r="N71" s="21">
        <v>0.0002886395413963581</v>
      </c>
      <c r="O71" s="20">
        <v>1</v>
      </c>
      <c r="P71" s="21">
        <v>0.00019409937888198756</v>
      </c>
      <c r="Q71" s="21"/>
      <c r="R71" s="46"/>
      <c r="S71" s="18">
        <v>0</v>
      </c>
      <c r="T71" s="21">
        <v>0</v>
      </c>
      <c r="U71" s="20">
        <v>0</v>
      </c>
      <c r="V71" s="21">
        <v>0</v>
      </c>
      <c r="W71" s="21"/>
      <c r="X71" s="46"/>
    </row>
    <row r="72" spans="1:24" s="9" customFormat="1" ht="18">
      <c r="A72" s="19"/>
      <c r="B72" s="18"/>
      <c r="C72" s="19"/>
      <c r="D72" s="20"/>
      <c r="E72" s="19"/>
      <c r="F72" s="19"/>
      <c r="G72" s="18"/>
      <c r="H72" s="21"/>
      <c r="I72" s="20"/>
      <c r="J72" s="21"/>
      <c r="K72" s="21"/>
      <c r="L72" s="46"/>
      <c r="M72" s="18"/>
      <c r="N72" s="21"/>
      <c r="O72" s="20"/>
      <c r="P72" s="21"/>
      <c r="Q72" s="21"/>
      <c r="R72" s="46"/>
      <c r="S72" s="18"/>
      <c r="T72" s="21"/>
      <c r="U72" s="20"/>
      <c r="V72" s="21"/>
      <c r="W72" s="21"/>
      <c r="X72" s="46"/>
    </row>
    <row r="73" spans="1:24" s="9" customFormat="1" ht="18.75" thickBot="1">
      <c r="A73" s="22"/>
      <c r="B73" s="23" t="s">
        <v>79</v>
      </c>
      <c r="C73" s="24"/>
      <c r="D73" s="25" t="s">
        <v>79</v>
      </c>
      <c r="E73" s="24"/>
      <c r="F73" s="19"/>
      <c r="G73" s="23">
        <v>333263993.9800001</v>
      </c>
      <c r="H73" s="26"/>
      <c r="I73" s="25">
        <v>5244</v>
      </c>
      <c r="J73" s="26"/>
      <c r="K73" s="26"/>
      <c r="L73" s="46"/>
      <c r="M73" s="23">
        <v>327838485.13000005</v>
      </c>
      <c r="N73" s="26"/>
      <c r="O73" s="25">
        <v>5152</v>
      </c>
      <c r="P73" s="26"/>
      <c r="Q73" s="26"/>
      <c r="R73" s="46"/>
      <c r="S73" s="23">
        <f>SUM(S58:S72)</f>
        <v>324866203.99000007</v>
      </c>
      <c r="T73" s="26"/>
      <c r="U73" s="25">
        <f>SUM(U58:U72)</f>
        <v>5077</v>
      </c>
      <c r="V73" s="26"/>
      <c r="W73" s="26"/>
      <c r="X73" s="46"/>
    </row>
    <row r="74" spans="1:24" s="9" customFormat="1" ht="18.75" thickTop="1">
      <c r="A74" s="19"/>
      <c r="B74" s="18"/>
      <c r="C74" s="19"/>
      <c r="D74" s="20"/>
      <c r="E74" s="19"/>
      <c r="F74" s="19"/>
      <c r="G74" s="18"/>
      <c r="H74" s="21"/>
      <c r="I74" s="20"/>
      <c r="J74" s="21"/>
      <c r="K74" s="21"/>
      <c r="L74" s="46"/>
      <c r="M74" s="18"/>
      <c r="N74" s="21"/>
      <c r="O74" s="20"/>
      <c r="P74" s="21"/>
      <c r="Q74" s="21"/>
      <c r="R74" s="46"/>
      <c r="S74" s="18"/>
      <c r="T74" s="21"/>
      <c r="U74" s="20"/>
      <c r="V74" s="21"/>
      <c r="W74" s="21"/>
      <c r="X74" s="46"/>
    </row>
    <row r="75" spans="1:24" s="9" customFormat="1" ht="18">
      <c r="A75" s="19"/>
      <c r="B75" s="18"/>
      <c r="C75" s="19"/>
      <c r="D75" s="20"/>
      <c r="E75" s="19"/>
      <c r="F75" s="19"/>
      <c r="G75" s="22" t="s">
        <v>84</v>
      </c>
      <c r="H75" s="18"/>
      <c r="I75" s="19"/>
      <c r="J75" s="26">
        <v>0.7579494434060559</v>
      </c>
      <c r="K75" s="21"/>
      <c r="L75" s="46"/>
      <c r="M75" s="22" t="s">
        <v>84</v>
      </c>
      <c r="N75" s="18"/>
      <c r="O75" s="19"/>
      <c r="P75" s="26">
        <v>0.7140394691138826</v>
      </c>
      <c r="Q75" s="21"/>
      <c r="R75" s="46"/>
      <c r="S75" s="22" t="s">
        <v>84</v>
      </c>
      <c r="T75" s="18"/>
      <c r="U75" s="19"/>
      <c r="V75" s="26">
        <v>0.6892670433948862</v>
      </c>
      <c r="W75" s="21"/>
      <c r="X75" s="46"/>
    </row>
    <row r="76" spans="1:24" s="9" customFormat="1" ht="18">
      <c r="A76" s="19"/>
      <c r="B76" s="18"/>
      <c r="C76" s="19"/>
      <c r="D76" s="20"/>
      <c r="E76" s="19"/>
      <c r="F76" s="19"/>
      <c r="G76" s="22"/>
      <c r="H76" s="18"/>
      <c r="I76" s="26"/>
      <c r="J76" s="20"/>
      <c r="K76" s="21"/>
      <c r="L76" s="46"/>
      <c r="M76" s="22"/>
      <c r="N76" s="18"/>
      <c r="O76" s="26"/>
      <c r="P76" s="20"/>
      <c r="Q76" s="21"/>
      <c r="R76" s="46"/>
      <c r="S76" s="22"/>
      <c r="T76" s="18"/>
      <c r="U76" s="26"/>
      <c r="V76" s="20"/>
      <c r="W76" s="21"/>
      <c r="X76" s="46"/>
    </row>
    <row r="77" spans="1:24" s="9" customFormat="1" ht="18">
      <c r="A77" s="19"/>
      <c r="B77" s="18"/>
      <c r="C77" s="19"/>
      <c r="D77" s="20"/>
      <c r="E77" s="19"/>
      <c r="F77" s="19"/>
      <c r="G77" s="19"/>
      <c r="H77" s="18"/>
      <c r="I77" s="21"/>
      <c r="J77" s="20"/>
      <c r="K77" s="21"/>
      <c r="L77" s="46"/>
      <c r="M77" s="19"/>
      <c r="N77" s="18"/>
      <c r="O77" s="21"/>
      <c r="P77" s="20"/>
      <c r="Q77" s="21"/>
      <c r="R77" s="46"/>
      <c r="S77" s="19"/>
      <c r="T77" s="18"/>
      <c r="U77" s="21"/>
      <c r="V77" s="20"/>
      <c r="W77" s="21"/>
      <c r="X77" s="46"/>
    </row>
    <row r="78" spans="1:24" s="9" customFormat="1" ht="18">
      <c r="A78" s="19"/>
      <c r="B78" s="18"/>
      <c r="C78" s="19"/>
      <c r="D78" s="20"/>
      <c r="E78" s="19"/>
      <c r="F78" s="19"/>
      <c r="G78" s="19"/>
      <c r="H78" s="18"/>
      <c r="I78" s="21"/>
      <c r="J78" s="20"/>
      <c r="K78" s="21"/>
      <c r="L78" s="46"/>
      <c r="M78" s="19"/>
      <c r="N78" s="18"/>
      <c r="O78" s="21"/>
      <c r="P78" s="20"/>
      <c r="Q78" s="21"/>
      <c r="R78" s="46"/>
      <c r="S78" s="19"/>
      <c r="T78" s="18"/>
      <c r="U78" s="21"/>
      <c r="V78" s="20"/>
      <c r="W78" s="21"/>
      <c r="X78" s="46"/>
    </row>
    <row r="79" spans="1:24" s="9" customFormat="1" ht="18.75">
      <c r="A79" s="17" t="s">
        <v>91</v>
      </c>
      <c r="B79" s="18"/>
      <c r="C79" s="19"/>
      <c r="D79" s="20"/>
      <c r="E79" s="19"/>
      <c r="F79" s="19"/>
      <c r="G79" s="17" t="s">
        <v>91</v>
      </c>
      <c r="H79" s="18"/>
      <c r="I79" s="21"/>
      <c r="J79" s="20"/>
      <c r="K79" s="21"/>
      <c r="L79" s="46"/>
      <c r="M79" s="17" t="s">
        <v>91</v>
      </c>
      <c r="N79" s="18"/>
      <c r="O79" s="21"/>
      <c r="P79" s="20"/>
      <c r="Q79" s="21"/>
      <c r="R79" s="46"/>
      <c r="S79" s="17" t="s">
        <v>91</v>
      </c>
      <c r="T79" s="18"/>
      <c r="U79" s="21"/>
      <c r="V79" s="20"/>
      <c r="W79" s="21"/>
      <c r="X79" s="46"/>
    </row>
    <row r="80" spans="1:24" s="9" customFormat="1" ht="18">
      <c r="A80" s="19"/>
      <c r="B80" s="18"/>
      <c r="C80" s="19"/>
      <c r="D80" s="20"/>
      <c r="E80" s="19"/>
      <c r="F80" s="19"/>
      <c r="G80" s="19"/>
      <c r="H80" s="18"/>
      <c r="I80" s="21"/>
      <c r="J80" s="20"/>
      <c r="K80" s="21"/>
      <c r="L80" s="46"/>
      <c r="M80" s="19"/>
      <c r="N80" s="18"/>
      <c r="O80" s="21"/>
      <c r="P80" s="20"/>
      <c r="Q80" s="21"/>
      <c r="R80" s="46"/>
      <c r="S80" s="19"/>
      <c r="T80" s="18"/>
      <c r="U80" s="21"/>
      <c r="V80" s="20"/>
      <c r="W80" s="21"/>
      <c r="X80" s="46"/>
    </row>
    <row r="81" spans="1:24" s="41" customFormat="1" ht="54">
      <c r="A81" s="33" t="s">
        <v>85</v>
      </c>
      <c r="B81" s="34" t="s">
        <v>81</v>
      </c>
      <c r="C81" s="35" t="s">
        <v>82</v>
      </c>
      <c r="D81" s="36" t="s">
        <v>83</v>
      </c>
      <c r="E81" s="35" t="s">
        <v>82</v>
      </c>
      <c r="F81" s="40"/>
      <c r="G81" s="34" t="s">
        <v>81</v>
      </c>
      <c r="H81" s="35" t="s">
        <v>82</v>
      </c>
      <c r="I81" s="36" t="s">
        <v>83</v>
      </c>
      <c r="J81" s="35" t="s">
        <v>82</v>
      </c>
      <c r="K81" s="38"/>
      <c r="L81" s="40"/>
      <c r="M81" s="34" t="s">
        <v>81</v>
      </c>
      <c r="N81" s="35" t="s">
        <v>82</v>
      </c>
      <c r="O81" s="36" t="s">
        <v>83</v>
      </c>
      <c r="P81" s="35" t="s">
        <v>82</v>
      </c>
      <c r="Q81" s="38"/>
      <c r="R81" s="40"/>
      <c r="S81" s="34" t="s">
        <v>81</v>
      </c>
      <c r="T81" s="35" t="s">
        <v>82</v>
      </c>
      <c r="U81" s="36" t="s">
        <v>83</v>
      </c>
      <c r="V81" s="35" t="s">
        <v>82</v>
      </c>
      <c r="W81" s="38"/>
      <c r="X81" s="40"/>
    </row>
    <row r="82" spans="1:24" s="9" customFormat="1" ht="18">
      <c r="A82" s="19"/>
      <c r="B82" s="18"/>
      <c r="C82" s="19"/>
      <c r="D82" s="20"/>
      <c r="E82" s="19"/>
      <c r="F82" s="19"/>
      <c r="G82" s="18"/>
      <c r="H82" s="21"/>
      <c r="I82" s="20"/>
      <c r="J82" s="21"/>
      <c r="K82" s="21"/>
      <c r="L82" s="46"/>
      <c r="M82" s="18"/>
      <c r="N82" s="21"/>
      <c r="O82" s="20"/>
      <c r="P82" s="21"/>
      <c r="Q82" s="21"/>
      <c r="R82" s="46"/>
      <c r="S82" s="18"/>
      <c r="T82" s="21"/>
      <c r="U82" s="20"/>
      <c r="V82" s="21"/>
      <c r="W82" s="21"/>
      <c r="X82" s="46"/>
    </row>
    <row r="83" spans="1:24" s="9" customFormat="1" ht="18">
      <c r="A83" s="19" t="s">
        <v>0</v>
      </c>
      <c r="B83" s="18">
        <v>66447792.94</v>
      </c>
      <c r="C83" s="21">
        <v>0.19543477777672405</v>
      </c>
      <c r="D83" s="20">
        <v>1173</v>
      </c>
      <c r="E83" s="21">
        <v>0.21958068139273682</v>
      </c>
      <c r="F83" s="19"/>
      <c r="G83" s="18">
        <v>64455784.549999975</v>
      </c>
      <c r="H83" s="21">
        <v>0.1934075859208125</v>
      </c>
      <c r="I83" s="20">
        <v>1136</v>
      </c>
      <c r="J83" s="21">
        <v>0.21662852784134248</v>
      </c>
      <c r="K83" s="21"/>
      <c r="L83" s="46"/>
      <c r="M83" s="18">
        <v>62739163.14000002</v>
      </c>
      <c r="N83" s="21">
        <v>0.19137217253527028</v>
      </c>
      <c r="O83" s="20">
        <v>1104</v>
      </c>
      <c r="P83" s="21">
        <v>0.21428571428571427</v>
      </c>
      <c r="Q83" s="21"/>
      <c r="R83" s="46"/>
      <c r="S83" s="18">
        <v>62477370.37000004</v>
      </c>
      <c r="T83" s="21">
        <v>0.1923172358424923</v>
      </c>
      <c r="U83" s="20">
        <v>1103</v>
      </c>
      <c r="V83" s="21">
        <v>0.2172542840259996</v>
      </c>
      <c r="W83" s="21"/>
      <c r="X83" s="46"/>
    </row>
    <row r="84" spans="1:24" s="9" customFormat="1" ht="18">
      <c r="A84" s="19" t="s">
        <v>1</v>
      </c>
      <c r="B84" s="18">
        <v>134321552.76</v>
      </c>
      <c r="C84" s="21">
        <v>0.39506357777720214</v>
      </c>
      <c r="D84" s="20">
        <v>2060</v>
      </c>
      <c r="E84" s="21">
        <v>0.3856233620366904</v>
      </c>
      <c r="F84" s="19"/>
      <c r="G84" s="18">
        <v>131606429.68000008</v>
      </c>
      <c r="H84" s="21">
        <v>0.39490143567053976</v>
      </c>
      <c r="I84" s="20">
        <v>2004</v>
      </c>
      <c r="J84" s="21">
        <v>0.38215102974828374</v>
      </c>
      <c r="K84" s="21"/>
      <c r="L84" s="46"/>
      <c r="M84" s="18">
        <v>129704292.68999994</v>
      </c>
      <c r="N84" s="21">
        <v>0.3956347365336543</v>
      </c>
      <c r="O84" s="20">
        <v>1980</v>
      </c>
      <c r="P84" s="21">
        <v>0.3843167701863354</v>
      </c>
      <c r="Q84" s="21"/>
      <c r="R84" s="46"/>
      <c r="S84" s="18">
        <v>126885038.92999995</v>
      </c>
      <c r="T84" s="21">
        <v>0.39057629686190964</v>
      </c>
      <c r="U84" s="20">
        <v>1937</v>
      </c>
      <c r="V84" s="21">
        <v>0.3815245223557219</v>
      </c>
      <c r="W84" s="21"/>
      <c r="X84" s="46"/>
    </row>
    <row r="85" spans="1:24" s="9" customFormat="1" ht="18">
      <c r="A85" s="19" t="s">
        <v>2</v>
      </c>
      <c r="B85" s="18">
        <v>139213602.02</v>
      </c>
      <c r="C85" s="21">
        <v>0.409451964775461</v>
      </c>
      <c r="D85" s="20">
        <v>2108</v>
      </c>
      <c r="E85" s="21">
        <v>0.3946087607637589</v>
      </c>
      <c r="F85" s="19"/>
      <c r="G85" s="18">
        <v>137185079.90999988</v>
      </c>
      <c r="H85" s="21">
        <v>0.4116408684648745</v>
      </c>
      <c r="I85" s="20">
        <v>2103</v>
      </c>
      <c r="J85" s="21">
        <v>0.4010297482837529</v>
      </c>
      <c r="K85" s="21"/>
      <c r="L85" s="46"/>
      <c r="M85" s="18">
        <v>135395029.30000016</v>
      </c>
      <c r="N85" s="21">
        <v>0.41299309093107545</v>
      </c>
      <c r="O85" s="20">
        <v>2068</v>
      </c>
      <c r="P85" s="21">
        <v>0.40139751552795033</v>
      </c>
      <c r="Q85" s="21"/>
      <c r="R85" s="46"/>
      <c r="S85" s="18">
        <v>135503794.69000003</v>
      </c>
      <c r="T85" s="21">
        <v>0.4171064672955981</v>
      </c>
      <c r="U85" s="20">
        <v>2037</v>
      </c>
      <c r="V85" s="21">
        <v>0.4012211936182785</v>
      </c>
      <c r="W85" s="21"/>
      <c r="X85" s="46"/>
    </row>
    <row r="86" spans="1:24" s="9" customFormat="1" ht="18">
      <c r="A86" s="19" t="s">
        <v>3</v>
      </c>
      <c r="B86" s="18">
        <v>16891.08</v>
      </c>
      <c r="C86" s="21">
        <v>4.9679670612832074E-05</v>
      </c>
      <c r="D86" s="20">
        <v>1</v>
      </c>
      <c r="E86" s="21">
        <v>0.00018719580681392738</v>
      </c>
      <c r="F86" s="19"/>
      <c r="G86" s="18">
        <v>16699.84</v>
      </c>
      <c r="H86" s="21">
        <v>5.0109943773290446E-05</v>
      </c>
      <c r="I86" s="20">
        <v>1</v>
      </c>
      <c r="J86" s="21">
        <v>0.00019069412662090009</v>
      </c>
      <c r="K86" s="21"/>
      <c r="L86" s="46"/>
      <c r="M86" s="18">
        <v>0</v>
      </c>
      <c r="N86" s="21">
        <v>0</v>
      </c>
      <c r="O86" s="20">
        <v>0</v>
      </c>
      <c r="P86" s="21">
        <v>0</v>
      </c>
      <c r="Q86" s="21"/>
      <c r="R86" s="46"/>
      <c r="S86" s="18">
        <v>0</v>
      </c>
      <c r="T86" s="21">
        <v>0</v>
      </c>
      <c r="U86" s="20">
        <v>0</v>
      </c>
      <c r="V86" s="21">
        <v>0</v>
      </c>
      <c r="W86" s="21"/>
      <c r="X86" s="46"/>
    </row>
    <row r="87" spans="1:24" s="9" customFormat="1" ht="18">
      <c r="A87" s="19"/>
      <c r="B87" s="18"/>
      <c r="C87" s="19"/>
      <c r="D87" s="20"/>
      <c r="E87" s="19"/>
      <c r="F87" s="19"/>
      <c r="G87" s="18"/>
      <c r="H87" s="21"/>
      <c r="I87" s="20"/>
      <c r="J87" s="21"/>
      <c r="K87" s="21"/>
      <c r="L87" s="46"/>
      <c r="M87" s="18"/>
      <c r="N87" s="21"/>
      <c r="O87" s="20"/>
      <c r="P87" s="21"/>
      <c r="Q87" s="21"/>
      <c r="R87" s="46"/>
      <c r="S87" s="18"/>
      <c r="T87" s="21"/>
      <c r="U87" s="20"/>
      <c r="V87" s="21"/>
      <c r="W87" s="21"/>
      <c r="X87" s="46"/>
    </row>
    <row r="88" spans="1:24" s="9" customFormat="1" ht="18.75" thickBot="1">
      <c r="A88" s="22"/>
      <c r="B88" s="23">
        <v>339999838.8</v>
      </c>
      <c r="C88" s="22"/>
      <c r="D88" s="25">
        <v>5342</v>
      </c>
      <c r="E88" s="22"/>
      <c r="F88" s="22"/>
      <c r="G88" s="23">
        <v>333263993.9799999</v>
      </c>
      <c r="H88" s="26"/>
      <c r="I88" s="25">
        <v>5244</v>
      </c>
      <c r="J88" s="26"/>
      <c r="K88" s="26"/>
      <c r="L88" s="46"/>
      <c r="M88" s="23">
        <v>327838485.1300001</v>
      </c>
      <c r="N88" s="26"/>
      <c r="O88" s="25">
        <v>5152</v>
      </c>
      <c r="P88" s="26"/>
      <c r="Q88" s="26"/>
      <c r="R88" s="46"/>
      <c r="S88" s="23">
        <f>SUM(S83:S87)</f>
        <v>324866203.99</v>
      </c>
      <c r="T88" s="26"/>
      <c r="U88" s="25">
        <f>SUM(U83:U87)</f>
        <v>5077</v>
      </c>
      <c r="V88" s="26"/>
      <c r="W88" s="26"/>
      <c r="X88" s="46"/>
    </row>
    <row r="89" spans="1:24" s="9" customFormat="1" ht="18.75" thickTop="1">
      <c r="A89" s="19"/>
      <c r="B89" s="18"/>
      <c r="C89" s="19"/>
      <c r="D89" s="20"/>
      <c r="E89" s="19"/>
      <c r="F89" s="19"/>
      <c r="G89" s="18"/>
      <c r="H89" s="21"/>
      <c r="I89" s="20"/>
      <c r="J89" s="21"/>
      <c r="K89" s="21"/>
      <c r="L89" s="46"/>
      <c r="M89" s="18"/>
      <c r="N89" s="21"/>
      <c r="O89" s="20"/>
      <c r="P89" s="21"/>
      <c r="Q89" s="21"/>
      <c r="R89" s="46"/>
      <c r="S89" s="18"/>
      <c r="T89" s="21"/>
      <c r="U89" s="20"/>
      <c r="V89" s="21"/>
      <c r="W89" s="21"/>
      <c r="X89" s="46"/>
    </row>
    <row r="90" spans="1:24" s="9" customFormat="1" ht="18">
      <c r="A90" s="19"/>
      <c r="B90" s="18"/>
      <c r="C90" s="19"/>
      <c r="D90" s="20"/>
      <c r="E90" s="19"/>
      <c r="F90" s="19"/>
      <c r="G90" s="19"/>
      <c r="H90" s="18"/>
      <c r="I90" s="21"/>
      <c r="J90" s="20"/>
      <c r="K90" s="21"/>
      <c r="L90" s="46"/>
      <c r="M90" s="19"/>
      <c r="N90" s="18"/>
      <c r="O90" s="21"/>
      <c r="P90" s="20"/>
      <c r="Q90" s="21"/>
      <c r="R90" s="46"/>
      <c r="S90" s="19"/>
      <c r="T90" s="18"/>
      <c r="U90" s="21"/>
      <c r="V90" s="20"/>
      <c r="W90" s="21"/>
      <c r="X90" s="46"/>
    </row>
    <row r="91" spans="1:24" s="9" customFormat="1" ht="18">
      <c r="A91" s="19"/>
      <c r="B91" s="18"/>
      <c r="C91" s="19"/>
      <c r="D91" s="20"/>
      <c r="E91" s="19"/>
      <c r="F91" s="19"/>
      <c r="G91" s="19"/>
      <c r="H91" s="18"/>
      <c r="I91" s="21"/>
      <c r="J91" s="20"/>
      <c r="K91" s="21"/>
      <c r="L91" s="46"/>
      <c r="M91" s="19"/>
      <c r="N91" s="18"/>
      <c r="O91" s="21"/>
      <c r="P91" s="20"/>
      <c r="Q91" s="21"/>
      <c r="R91" s="46"/>
      <c r="S91" s="19"/>
      <c r="T91" s="18"/>
      <c r="U91" s="21"/>
      <c r="V91" s="20"/>
      <c r="W91" s="21"/>
      <c r="X91" s="46"/>
    </row>
    <row r="92" spans="1:24" s="9" customFormat="1" ht="18.75">
      <c r="A92" s="17" t="s">
        <v>117</v>
      </c>
      <c r="B92" s="18"/>
      <c r="C92" s="19"/>
      <c r="D92" s="20"/>
      <c r="E92" s="19"/>
      <c r="F92" s="19"/>
      <c r="G92" s="17" t="s">
        <v>117</v>
      </c>
      <c r="H92" s="18"/>
      <c r="I92" s="21"/>
      <c r="J92" s="20"/>
      <c r="K92" s="21"/>
      <c r="L92" s="46"/>
      <c r="M92" s="17" t="s">
        <v>117</v>
      </c>
      <c r="N92" s="18"/>
      <c r="O92" s="21"/>
      <c r="P92" s="20"/>
      <c r="Q92" s="21"/>
      <c r="R92" s="46"/>
      <c r="S92" s="17" t="s">
        <v>117</v>
      </c>
      <c r="T92" s="18"/>
      <c r="U92" s="21"/>
      <c r="V92" s="20"/>
      <c r="W92" s="21"/>
      <c r="X92" s="46"/>
    </row>
    <row r="93" spans="1:24" s="9" customFormat="1" ht="18">
      <c r="A93" s="19"/>
      <c r="B93" s="18"/>
      <c r="C93" s="19"/>
      <c r="D93" s="20"/>
      <c r="E93" s="19"/>
      <c r="F93" s="19"/>
      <c r="G93" s="19"/>
      <c r="H93" s="18"/>
      <c r="I93" s="21"/>
      <c r="J93" s="20"/>
      <c r="K93" s="21"/>
      <c r="L93" s="46"/>
      <c r="M93" s="19"/>
      <c r="N93" s="18"/>
      <c r="O93" s="21"/>
      <c r="P93" s="20"/>
      <c r="Q93" s="21"/>
      <c r="R93" s="46"/>
      <c r="S93" s="19"/>
      <c r="T93" s="18"/>
      <c r="U93" s="21"/>
      <c r="V93" s="20"/>
      <c r="W93" s="21"/>
      <c r="X93" s="46"/>
    </row>
    <row r="94" spans="1:24" s="41" customFormat="1" ht="54">
      <c r="A94" s="33" t="s">
        <v>85</v>
      </c>
      <c r="B94" s="34" t="s">
        <v>81</v>
      </c>
      <c r="C94" s="35" t="s">
        <v>82</v>
      </c>
      <c r="D94" s="36" t="s">
        <v>83</v>
      </c>
      <c r="E94" s="35" t="s">
        <v>82</v>
      </c>
      <c r="F94" s="40"/>
      <c r="G94" s="34" t="s">
        <v>81</v>
      </c>
      <c r="H94" s="35" t="s">
        <v>82</v>
      </c>
      <c r="I94" s="36" t="s">
        <v>83</v>
      </c>
      <c r="J94" s="35" t="s">
        <v>82</v>
      </c>
      <c r="K94" s="38"/>
      <c r="L94" s="40"/>
      <c r="M94" s="34" t="s">
        <v>81</v>
      </c>
      <c r="N94" s="35" t="s">
        <v>82</v>
      </c>
      <c r="O94" s="36" t="s">
        <v>83</v>
      </c>
      <c r="P94" s="35" t="s">
        <v>82</v>
      </c>
      <c r="Q94" s="38"/>
      <c r="R94" s="40"/>
      <c r="S94" s="34" t="s">
        <v>81</v>
      </c>
      <c r="T94" s="35" t="s">
        <v>82</v>
      </c>
      <c r="U94" s="36" t="s">
        <v>83</v>
      </c>
      <c r="V94" s="35" t="s">
        <v>82</v>
      </c>
      <c r="W94" s="38"/>
      <c r="X94" s="40"/>
    </row>
    <row r="95" spans="1:24" s="9" customFormat="1" ht="18">
      <c r="A95" s="19"/>
      <c r="B95" s="18"/>
      <c r="C95" s="19"/>
      <c r="D95" s="20"/>
      <c r="E95" s="19"/>
      <c r="F95" s="19"/>
      <c r="G95" s="18"/>
      <c r="H95" s="21"/>
      <c r="I95" s="20"/>
      <c r="J95" s="21"/>
      <c r="K95" s="21"/>
      <c r="L95" s="46"/>
      <c r="M95" s="18"/>
      <c r="N95" s="21"/>
      <c r="O95" s="20"/>
      <c r="P95" s="21"/>
      <c r="Q95" s="21"/>
      <c r="R95" s="46"/>
      <c r="S95" s="18"/>
      <c r="T95" s="21"/>
      <c r="U95" s="20"/>
      <c r="V95" s="21"/>
      <c r="W95" s="21"/>
      <c r="X95" s="46"/>
    </row>
    <row r="96" spans="1:24" s="9" customFormat="1" ht="18">
      <c r="A96" s="19" t="s">
        <v>31</v>
      </c>
      <c r="B96" s="18">
        <v>205402652.35</v>
      </c>
      <c r="C96" s="21">
        <v>0.6041257345149071</v>
      </c>
      <c r="D96" s="20">
        <v>2973</v>
      </c>
      <c r="E96" s="21">
        <v>0.5565331336578061</v>
      </c>
      <c r="F96" s="19"/>
      <c r="G96" s="18">
        <v>201849785.94000015</v>
      </c>
      <c r="H96" s="21">
        <v>0.6056753492311375</v>
      </c>
      <c r="I96" s="20">
        <v>2921</v>
      </c>
      <c r="J96" s="21">
        <v>0.5570175438596491</v>
      </c>
      <c r="K96" s="21"/>
      <c r="L96" s="46"/>
      <c r="M96" s="18">
        <v>201323819.05999997</v>
      </c>
      <c r="N96" s="21">
        <v>0.6140945257850602</v>
      </c>
      <c r="O96" s="20">
        <v>2882</v>
      </c>
      <c r="P96" s="21">
        <v>0.5593944099378882</v>
      </c>
      <c r="Q96" s="21"/>
      <c r="R96" s="46"/>
      <c r="S96" s="18">
        <v>199931382.9</v>
      </c>
      <c r="T96" s="21">
        <v>0.6154268447885529</v>
      </c>
      <c r="U96" s="20">
        <v>2813</v>
      </c>
      <c r="V96" s="21">
        <v>0.554067362615718</v>
      </c>
      <c r="W96" s="21"/>
      <c r="X96" s="46"/>
    </row>
    <row r="97" spans="1:24" s="9" customFormat="1" ht="18">
      <c r="A97" s="19" t="s">
        <v>32</v>
      </c>
      <c r="B97" s="18">
        <v>134597186.45</v>
      </c>
      <c r="C97" s="21">
        <v>0.39587426548509297</v>
      </c>
      <c r="D97" s="20">
        <v>2369</v>
      </c>
      <c r="E97" s="21">
        <v>0.44346686634219395</v>
      </c>
      <c r="F97" s="19"/>
      <c r="G97" s="18">
        <v>131414208.03999972</v>
      </c>
      <c r="H97" s="21">
        <v>0.3943246507688624</v>
      </c>
      <c r="I97" s="20">
        <v>2323</v>
      </c>
      <c r="J97" s="21">
        <v>0.44298245614035087</v>
      </c>
      <c r="K97" s="21"/>
      <c r="L97" s="46"/>
      <c r="M97" s="18">
        <v>126514666.07000022</v>
      </c>
      <c r="N97" s="21">
        <v>0.3859054742149398</v>
      </c>
      <c r="O97" s="20">
        <v>2270</v>
      </c>
      <c r="P97" s="21">
        <v>0.4406055900621118</v>
      </c>
      <c r="Q97" s="21"/>
      <c r="R97" s="46"/>
      <c r="S97" s="18">
        <v>124934821.08999981</v>
      </c>
      <c r="T97" s="21">
        <v>0.384573155211447</v>
      </c>
      <c r="U97" s="20">
        <v>2264</v>
      </c>
      <c r="V97" s="21">
        <v>0.44593263738428207</v>
      </c>
      <c r="W97" s="21"/>
      <c r="X97" s="46"/>
    </row>
    <row r="98" spans="1:24" s="9" customFormat="1" ht="18">
      <c r="A98" s="19"/>
      <c r="B98" s="18"/>
      <c r="C98" s="19"/>
      <c r="D98" s="20"/>
      <c r="E98" s="19"/>
      <c r="F98" s="19"/>
      <c r="G98" s="18"/>
      <c r="H98" s="21"/>
      <c r="I98" s="20"/>
      <c r="J98" s="21"/>
      <c r="K98" s="21"/>
      <c r="L98" s="46"/>
      <c r="M98" s="18"/>
      <c r="N98" s="21"/>
      <c r="O98" s="20"/>
      <c r="P98" s="21"/>
      <c r="Q98" s="21"/>
      <c r="R98" s="46"/>
      <c r="S98" s="18"/>
      <c r="T98" s="21"/>
      <c r="U98" s="20"/>
      <c r="V98" s="21"/>
      <c r="W98" s="21"/>
      <c r="X98" s="46"/>
    </row>
    <row r="99" spans="1:24" s="10" customFormat="1" ht="18.75" thickBot="1">
      <c r="A99" s="22"/>
      <c r="B99" s="23">
        <v>339999838.79999995</v>
      </c>
      <c r="C99" s="22"/>
      <c r="D99" s="25">
        <v>5342</v>
      </c>
      <c r="E99" s="22"/>
      <c r="F99" s="22"/>
      <c r="G99" s="23">
        <v>333263993.9799999</v>
      </c>
      <c r="H99" s="26"/>
      <c r="I99" s="25">
        <v>5244</v>
      </c>
      <c r="J99" s="26"/>
      <c r="K99" s="26"/>
      <c r="L99" s="47"/>
      <c r="M99" s="23">
        <v>327838485.1300002</v>
      </c>
      <c r="N99" s="26"/>
      <c r="O99" s="25">
        <v>5152</v>
      </c>
      <c r="P99" s="26"/>
      <c r="Q99" s="26"/>
      <c r="R99" s="47"/>
      <c r="S99" s="23">
        <f>SUM(S96:S98)</f>
        <v>324866203.98999983</v>
      </c>
      <c r="T99" s="26"/>
      <c r="U99" s="25">
        <f>SUM(U96:U98)</f>
        <v>5077</v>
      </c>
      <c r="V99" s="26"/>
      <c r="W99" s="26"/>
      <c r="X99" s="47"/>
    </row>
    <row r="100" spans="1:24" s="9" customFormat="1" ht="18.75" thickTop="1">
      <c r="A100" s="19"/>
      <c r="B100" s="18"/>
      <c r="C100" s="19"/>
      <c r="D100" s="20"/>
      <c r="E100" s="19"/>
      <c r="F100" s="19"/>
      <c r="G100" s="18"/>
      <c r="H100" s="21"/>
      <c r="I100" s="20"/>
      <c r="J100" s="21"/>
      <c r="K100" s="21"/>
      <c r="L100" s="46"/>
      <c r="M100" s="18"/>
      <c r="N100" s="21"/>
      <c r="O100" s="20"/>
      <c r="P100" s="21"/>
      <c r="Q100" s="21"/>
      <c r="R100" s="46"/>
      <c r="S100" s="18"/>
      <c r="T100" s="21"/>
      <c r="U100" s="20"/>
      <c r="V100" s="21"/>
      <c r="W100" s="21"/>
      <c r="X100" s="46"/>
    </row>
    <row r="101" spans="1:24" s="9" customFormat="1" ht="18">
      <c r="A101" s="19"/>
      <c r="B101" s="18"/>
      <c r="C101" s="19"/>
      <c r="D101" s="20"/>
      <c r="E101" s="19"/>
      <c r="F101" s="19"/>
      <c r="G101" s="19"/>
      <c r="H101" s="18"/>
      <c r="I101" s="21"/>
      <c r="J101" s="20"/>
      <c r="K101" s="21"/>
      <c r="L101" s="46"/>
      <c r="M101" s="19"/>
      <c r="N101" s="18"/>
      <c r="O101" s="21"/>
      <c r="P101" s="20"/>
      <c r="Q101" s="21"/>
      <c r="R101" s="46"/>
      <c r="S101" s="19"/>
      <c r="T101" s="18"/>
      <c r="U101" s="21"/>
      <c r="V101" s="20"/>
      <c r="W101" s="21"/>
      <c r="X101" s="46"/>
    </row>
    <row r="102" spans="1:24" s="9" customFormat="1" ht="18">
      <c r="A102" s="19"/>
      <c r="B102" s="18"/>
      <c r="C102" s="19"/>
      <c r="D102" s="20"/>
      <c r="E102" s="19"/>
      <c r="F102" s="19"/>
      <c r="G102" s="19"/>
      <c r="H102" s="18"/>
      <c r="I102" s="21"/>
      <c r="J102" s="20"/>
      <c r="K102" s="21"/>
      <c r="L102" s="46"/>
      <c r="M102" s="19"/>
      <c r="N102" s="18"/>
      <c r="O102" s="21"/>
      <c r="P102" s="20"/>
      <c r="Q102" s="21"/>
      <c r="R102" s="46"/>
      <c r="S102" s="19"/>
      <c r="T102" s="18"/>
      <c r="U102" s="21"/>
      <c r="V102" s="20"/>
      <c r="W102" s="21"/>
      <c r="X102" s="46"/>
    </row>
    <row r="103" spans="1:24" s="9" customFormat="1" ht="18">
      <c r="A103" s="19"/>
      <c r="B103" s="18"/>
      <c r="C103" s="19"/>
      <c r="D103" s="20"/>
      <c r="E103" s="19"/>
      <c r="F103" s="19"/>
      <c r="G103" s="19"/>
      <c r="H103" s="18"/>
      <c r="I103" s="21"/>
      <c r="J103" s="20"/>
      <c r="K103" s="21"/>
      <c r="L103" s="46"/>
      <c r="M103" s="19"/>
      <c r="N103" s="18"/>
      <c r="O103" s="21"/>
      <c r="P103" s="20"/>
      <c r="Q103" s="21"/>
      <c r="R103" s="46"/>
      <c r="S103" s="19"/>
      <c r="T103" s="18"/>
      <c r="U103" s="21"/>
      <c r="V103" s="20"/>
      <c r="W103" s="21"/>
      <c r="X103" s="46"/>
    </row>
    <row r="104" spans="1:24" s="9" customFormat="1" ht="18.75">
      <c r="A104" s="17" t="s">
        <v>92</v>
      </c>
      <c r="B104" s="18"/>
      <c r="C104" s="19"/>
      <c r="D104" s="20"/>
      <c r="E104" s="19"/>
      <c r="F104" s="19"/>
      <c r="G104" s="17" t="s">
        <v>92</v>
      </c>
      <c r="H104" s="18"/>
      <c r="I104" s="21"/>
      <c r="J104" s="20"/>
      <c r="K104" s="21"/>
      <c r="L104" s="46"/>
      <c r="M104" s="17" t="s">
        <v>92</v>
      </c>
      <c r="N104" s="18"/>
      <c r="O104" s="21"/>
      <c r="P104" s="20"/>
      <c r="Q104" s="21"/>
      <c r="R104" s="46"/>
      <c r="S104" s="17" t="s">
        <v>92</v>
      </c>
      <c r="T104" s="18"/>
      <c r="U104" s="21"/>
      <c r="V104" s="20"/>
      <c r="W104" s="21"/>
      <c r="X104" s="46"/>
    </row>
    <row r="105" spans="1:24" s="9" customFormat="1" ht="18">
      <c r="A105" s="19"/>
      <c r="B105" s="18"/>
      <c r="C105" s="19"/>
      <c r="D105" s="20"/>
      <c r="E105" s="19"/>
      <c r="F105" s="19"/>
      <c r="G105" s="19"/>
      <c r="H105" s="18"/>
      <c r="I105" s="21"/>
      <c r="J105" s="20"/>
      <c r="K105" s="21"/>
      <c r="L105" s="46"/>
      <c r="M105" s="19"/>
      <c r="N105" s="18"/>
      <c r="O105" s="21"/>
      <c r="P105" s="20"/>
      <c r="Q105" s="21"/>
      <c r="R105" s="46"/>
      <c r="S105" s="19"/>
      <c r="T105" s="18"/>
      <c r="U105" s="21"/>
      <c r="V105" s="20"/>
      <c r="W105" s="21"/>
      <c r="X105" s="46"/>
    </row>
    <row r="106" spans="1:24" s="41" customFormat="1" ht="54">
      <c r="A106" s="33" t="s">
        <v>86</v>
      </c>
      <c r="B106" s="34" t="s">
        <v>81</v>
      </c>
      <c r="C106" s="35" t="s">
        <v>82</v>
      </c>
      <c r="D106" s="36" t="s">
        <v>83</v>
      </c>
      <c r="E106" s="35" t="s">
        <v>82</v>
      </c>
      <c r="F106" s="40"/>
      <c r="G106" s="34" t="s">
        <v>81</v>
      </c>
      <c r="H106" s="35" t="s">
        <v>82</v>
      </c>
      <c r="I106" s="36" t="s">
        <v>83</v>
      </c>
      <c r="J106" s="35" t="s">
        <v>82</v>
      </c>
      <c r="K106" s="38"/>
      <c r="L106" s="40"/>
      <c r="M106" s="34" t="s">
        <v>81</v>
      </c>
      <c r="N106" s="35" t="s">
        <v>82</v>
      </c>
      <c r="O106" s="36" t="s">
        <v>83</v>
      </c>
      <c r="P106" s="35" t="s">
        <v>82</v>
      </c>
      <c r="Q106" s="38"/>
      <c r="R106" s="40"/>
      <c r="S106" s="34" t="s">
        <v>81</v>
      </c>
      <c r="T106" s="35" t="s">
        <v>82</v>
      </c>
      <c r="U106" s="36" t="s">
        <v>83</v>
      </c>
      <c r="V106" s="35" t="s">
        <v>82</v>
      </c>
      <c r="W106" s="38"/>
      <c r="X106" s="40"/>
    </row>
    <row r="107" spans="1:24" s="9" customFormat="1" ht="18">
      <c r="A107" s="19"/>
      <c r="B107" s="18"/>
      <c r="C107" s="19"/>
      <c r="D107" s="20"/>
      <c r="E107" s="19"/>
      <c r="F107" s="19"/>
      <c r="G107" s="18"/>
      <c r="H107" s="21"/>
      <c r="I107" s="20"/>
      <c r="J107" s="21"/>
      <c r="K107" s="21"/>
      <c r="L107" s="46"/>
      <c r="M107" s="18"/>
      <c r="N107" s="21"/>
      <c r="O107" s="20"/>
      <c r="P107" s="21"/>
      <c r="Q107" s="21"/>
      <c r="R107" s="46"/>
      <c r="S107" s="18"/>
      <c r="T107" s="21"/>
      <c r="U107" s="20"/>
      <c r="V107" s="21"/>
      <c r="W107" s="21"/>
      <c r="X107" s="46"/>
    </row>
    <row r="108" spans="1:24" s="9" customFormat="1" ht="18">
      <c r="A108" s="19" t="s">
        <v>33</v>
      </c>
      <c r="B108" s="18">
        <v>347394</v>
      </c>
      <c r="C108" s="21">
        <v>0.0010217475432520702</v>
      </c>
      <c r="D108" s="20">
        <v>25</v>
      </c>
      <c r="E108" s="21">
        <v>0.004679895170348184</v>
      </c>
      <c r="F108" s="19"/>
      <c r="G108" s="18">
        <v>365969.99</v>
      </c>
      <c r="H108" s="21">
        <v>0.0010981384026201245</v>
      </c>
      <c r="I108" s="20">
        <v>26</v>
      </c>
      <c r="J108" s="21">
        <v>0.004958047292143402</v>
      </c>
      <c r="K108" s="21"/>
      <c r="L108" s="46"/>
      <c r="M108" s="18">
        <v>387625.54</v>
      </c>
      <c r="N108" s="21">
        <v>0.0011823674082873225</v>
      </c>
      <c r="O108" s="20">
        <v>32</v>
      </c>
      <c r="P108" s="21">
        <v>0.006211180124223602</v>
      </c>
      <c r="Q108" s="21"/>
      <c r="R108" s="46"/>
      <c r="S108" s="18">
        <v>458145.73</v>
      </c>
      <c r="T108" s="21">
        <v>0.001410259745005986</v>
      </c>
      <c r="U108" s="20">
        <v>42</v>
      </c>
      <c r="V108" s="21">
        <v>0.008272601930273784</v>
      </c>
      <c r="W108" s="21"/>
      <c r="X108" s="46"/>
    </row>
    <row r="109" spans="1:24" s="9" customFormat="1" ht="18">
      <c r="A109" s="19" t="s">
        <v>34</v>
      </c>
      <c r="B109" s="18">
        <v>25083278.45</v>
      </c>
      <c r="C109" s="21">
        <v>0.07377438336008997</v>
      </c>
      <c r="D109" s="20">
        <v>1012</v>
      </c>
      <c r="E109" s="21">
        <v>0.18944215649569449</v>
      </c>
      <c r="F109" s="19"/>
      <c r="G109" s="18">
        <v>24987501.310000036</v>
      </c>
      <c r="H109" s="21">
        <v>0.07497810072905625</v>
      </c>
      <c r="I109" s="20">
        <v>1006</v>
      </c>
      <c r="J109" s="21">
        <v>0.19183829138062547</v>
      </c>
      <c r="K109" s="21"/>
      <c r="L109" s="46"/>
      <c r="M109" s="18">
        <v>24378760.919999998</v>
      </c>
      <c r="N109" s="21">
        <v>0.07436210825075318</v>
      </c>
      <c r="O109" s="20">
        <v>982</v>
      </c>
      <c r="P109" s="21">
        <v>0.1906055900621118</v>
      </c>
      <c r="Q109" s="21"/>
      <c r="R109" s="46"/>
      <c r="S109" s="18">
        <v>23833172.210000005</v>
      </c>
      <c r="T109" s="21">
        <v>0.07336303966765849</v>
      </c>
      <c r="U109" s="20">
        <v>962</v>
      </c>
      <c r="V109" s="21">
        <v>0.18948197754579477</v>
      </c>
      <c r="W109" s="21"/>
      <c r="X109" s="46"/>
    </row>
    <row r="110" spans="1:24" s="9" customFormat="1" ht="18">
      <c r="A110" s="19" t="s">
        <v>35</v>
      </c>
      <c r="B110" s="18">
        <v>47225231.27</v>
      </c>
      <c r="C110" s="21">
        <v>0.1388978048833122</v>
      </c>
      <c r="D110" s="20">
        <v>1282</v>
      </c>
      <c r="E110" s="21">
        <v>0.23998502433545488</v>
      </c>
      <c r="F110" s="19"/>
      <c r="G110" s="18">
        <v>46087029.899999954</v>
      </c>
      <c r="H110" s="21">
        <v>0.1382898564876641</v>
      </c>
      <c r="I110" s="20">
        <v>1251</v>
      </c>
      <c r="J110" s="21">
        <v>0.238558352402746</v>
      </c>
      <c r="K110" s="21"/>
      <c r="L110" s="46"/>
      <c r="M110" s="18">
        <v>45090206.29000002</v>
      </c>
      <c r="N110" s="21">
        <v>0.13753786799045298</v>
      </c>
      <c r="O110" s="20">
        <v>1225</v>
      </c>
      <c r="P110" s="21">
        <v>0.23777173913043478</v>
      </c>
      <c r="Q110" s="21"/>
      <c r="R110" s="46"/>
      <c r="S110" s="18">
        <v>44220713.88999999</v>
      </c>
      <c r="T110" s="21">
        <v>0.13611977283842425</v>
      </c>
      <c r="U110" s="20">
        <v>1204</v>
      </c>
      <c r="V110" s="21">
        <v>0.2371479220011818</v>
      </c>
      <c r="W110" s="21"/>
      <c r="X110" s="46"/>
    </row>
    <row r="111" spans="1:24" s="9" customFormat="1" ht="18">
      <c r="A111" s="19" t="s">
        <v>36</v>
      </c>
      <c r="B111" s="18">
        <v>51803827.96</v>
      </c>
      <c r="C111" s="21">
        <v>0.1523642721209431</v>
      </c>
      <c r="D111" s="20">
        <v>996</v>
      </c>
      <c r="E111" s="21">
        <v>0.18644702358667165</v>
      </c>
      <c r="F111" s="19"/>
      <c r="G111" s="18">
        <v>50513548.91000002</v>
      </c>
      <c r="H111" s="21">
        <v>0.1515721764801014</v>
      </c>
      <c r="I111" s="20">
        <v>973</v>
      </c>
      <c r="J111" s="21">
        <v>0.1855453852021358</v>
      </c>
      <c r="K111" s="21"/>
      <c r="L111" s="46"/>
      <c r="M111" s="18">
        <v>49858786.84000001</v>
      </c>
      <c r="N111" s="21">
        <v>0.1520833858789616</v>
      </c>
      <c r="O111" s="20">
        <v>961</v>
      </c>
      <c r="P111" s="21">
        <v>0.18652950310559005</v>
      </c>
      <c r="Q111" s="21"/>
      <c r="R111" s="46"/>
      <c r="S111" s="18">
        <v>48219912.26999996</v>
      </c>
      <c r="T111" s="21">
        <v>0.14843006652512325</v>
      </c>
      <c r="U111" s="20">
        <v>930</v>
      </c>
      <c r="V111" s="21">
        <v>0.18317904274177663</v>
      </c>
      <c r="W111" s="21"/>
      <c r="X111" s="46"/>
    </row>
    <row r="112" spans="1:24" s="9" customFormat="1" ht="18">
      <c r="A112" s="19" t="s">
        <v>37</v>
      </c>
      <c r="B112" s="18">
        <v>25093806.63</v>
      </c>
      <c r="C112" s="21">
        <v>0.07380534861006527</v>
      </c>
      <c r="D112" s="20">
        <v>386</v>
      </c>
      <c r="E112" s="21">
        <v>0.07225758143017597</v>
      </c>
      <c r="F112" s="19"/>
      <c r="G112" s="18">
        <v>25056752.500000004</v>
      </c>
      <c r="H112" s="21">
        <v>0.07518589752454242</v>
      </c>
      <c r="I112" s="20">
        <v>385</v>
      </c>
      <c r="J112" s="21">
        <v>0.07341723874904653</v>
      </c>
      <c r="K112" s="21"/>
      <c r="L112" s="46"/>
      <c r="M112" s="18">
        <v>24723861.82999998</v>
      </c>
      <c r="N112" s="21">
        <v>0.07541476352355661</v>
      </c>
      <c r="O112" s="20">
        <v>380</v>
      </c>
      <c r="P112" s="21">
        <v>0.07375776397515528</v>
      </c>
      <c r="Q112" s="21"/>
      <c r="R112" s="46"/>
      <c r="S112" s="18">
        <v>24643318.430000003</v>
      </c>
      <c r="T112" s="21">
        <v>0.07585682390883162</v>
      </c>
      <c r="U112" s="20">
        <v>379</v>
      </c>
      <c r="V112" s="21">
        <v>0.07465038408508962</v>
      </c>
      <c r="W112" s="21"/>
      <c r="X112" s="46"/>
    </row>
    <row r="113" spans="1:24" s="9" customFormat="1" ht="18">
      <c r="A113" s="19" t="s">
        <v>38</v>
      </c>
      <c r="B113" s="18">
        <v>29715298.18</v>
      </c>
      <c r="C113" s="21">
        <v>0.08739797726045273</v>
      </c>
      <c r="D113" s="20">
        <v>398</v>
      </c>
      <c r="E113" s="21">
        <v>0.07450393111194309</v>
      </c>
      <c r="F113" s="19"/>
      <c r="G113" s="18">
        <v>28972311.80999999</v>
      </c>
      <c r="H113" s="21">
        <v>0.08693501948409911</v>
      </c>
      <c r="I113" s="20">
        <v>388</v>
      </c>
      <c r="J113" s="21">
        <v>0.07398932112890923</v>
      </c>
      <c r="K113" s="21"/>
      <c r="L113" s="46"/>
      <c r="M113" s="18">
        <v>28366768.47000001</v>
      </c>
      <c r="N113" s="21">
        <v>0.08652665796314775</v>
      </c>
      <c r="O113" s="20">
        <v>380</v>
      </c>
      <c r="P113" s="21">
        <v>0.07375776397515528</v>
      </c>
      <c r="Q113" s="21"/>
      <c r="R113" s="46"/>
      <c r="S113" s="18">
        <v>27599876.639999982</v>
      </c>
      <c r="T113" s="21">
        <v>0.08495767273117015</v>
      </c>
      <c r="U113" s="20">
        <v>370</v>
      </c>
      <c r="V113" s="21">
        <v>0.07287768367145953</v>
      </c>
      <c r="W113" s="21"/>
      <c r="X113" s="46"/>
    </row>
    <row r="114" spans="1:24" s="9" customFormat="1" ht="18">
      <c r="A114" s="19" t="s">
        <v>39</v>
      </c>
      <c r="B114" s="18">
        <v>21033500.1</v>
      </c>
      <c r="C114" s="21">
        <v>0.06186326491870089</v>
      </c>
      <c r="D114" s="20">
        <v>248</v>
      </c>
      <c r="E114" s="21">
        <v>0.04642456008985399</v>
      </c>
      <c r="F114" s="19"/>
      <c r="G114" s="18">
        <v>20897950.1</v>
      </c>
      <c r="H114" s="21">
        <v>0.06270689446653556</v>
      </c>
      <c r="I114" s="20">
        <v>246</v>
      </c>
      <c r="J114" s="21">
        <v>0.04691075514874142</v>
      </c>
      <c r="K114" s="21"/>
      <c r="L114" s="46"/>
      <c r="M114" s="18">
        <v>20538703.200000007</v>
      </c>
      <c r="N114" s="21">
        <v>0.06264884731838502</v>
      </c>
      <c r="O114" s="20">
        <v>242</v>
      </c>
      <c r="P114" s="21">
        <v>0.04697204968944099</v>
      </c>
      <c r="Q114" s="21"/>
      <c r="R114" s="46"/>
      <c r="S114" s="18">
        <v>19987814.150000002</v>
      </c>
      <c r="T114" s="21">
        <v>0.061526295762717335</v>
      </c>
      <c r="U114" s="20">
        <v>236</v>
      </c>
      <c r="V114" s="21">
        <v>0.04648414417963364</v>
      </c>
      <c r="W114" s="21"/>
      <c r="X114" s="46"/>
    </row>
    <row r="115" spans="1:24" s="9" customFormat="1" ht="18">
      <c r="A115" s="19" t="s">
        <v>40</v>
      </c>
      <c r="B115" s="18">
        <v>16435555.24</v>
      </c>
      <c r="C115" s="21">
        <v>0.04833989127173668</v>
      </c>
      <c r="D115" s="20">
        <v>173</v>
      </c>
      <c r="E115" s="21">
        <v>0.03238487457880943</v>
      </c>
      <c r="F115" s="19"/>
      <c r="G115" s="18">
        <v>16395184.069999998</v>
      </c>
      <c r="H115" s="21">
        <v>0.049195785821926845</v>
      </c>
      <c r="I115" s="20">
        <v>172</v>
      </c>
      <c r="J115" s="21">
        <v>0.03279938977879481</v>
      </c>
      <c r="K115" s="21"/>
      <c r="L115" s="46"/>
      <c r="M115" s="18">
        <v>16012975.429999998</v>
      </c>
      <c r="N115" s="21">
        <v>0.048844099019217546</v>
      </c>
      <c r="O115" s="20">
        <v>168</v>
      </c>
      <c r="P115" s="21">
        <v>0.03260869565217391</v>
      </c>
      <c r="Q115" s="21"/>
      <c r="R115" s="46"/>
      <c r="S115" s="18">
        <v>16666439.120000001</v>
      </c>
      <c r="T115" s="21">
        <v>0.051302471341441926</v>
      </c>
      <c r="U115" s="20">
        <v>175</v>
      </c>
      <c r="V115" s="21">
        <v>0.034469174709474096</v>
      </c>
      <c r="W115" s="21"/>
      <c r="X115" s="46"/>
    </row>
    <row r="116" spans="1:24" s="9" customFormat="1" ht="18">
      <c r="A116" s="19" t="s">
        <v>41</v>
      </c>
      <c r="B116" s="18">
        <v>16755729.16</v>
      </c>
      <c r="C116" s="21">
        <v>0.049281579718207784</v>
      </c>
      <c r="D116" s="20">
        <v>161</v>
      </c>
      <c r="E116" s="21">
        <v>0.030138524897042305</v>
      </c>
      <c r="F116" s="19"/>
      <c r="G116" s="18">
        <v>15953894.869999997</v>
      </c>
      <c r="H116" s="21">
        <v>0.04787164277625932</v>
      </c>
      <c r="I116" s="20">
        <v>153</v>
      </c>
      <c r="J116" s="21">
        <v>0.02917620137299771</v>
      </c>
      <c r="K116" s="21"/>
      <c r="L116" s="46"/>
      <c r="M116" s="18">
        <v>15315277.040000001</v>
      </c>
      <c r="N116" s="21">
        <v>0.04671592181719279</v>
      </c>
      <c r="O116" s="20">
        <v>147</v>
      </c>
      <c r="P116" s="21">
        <v>0.028532608695652172</v>
      </c>
      <c r="Q116" s="21"/>
      <c r="R116" s="46"/>
      <c r="S116" s="18">
        <v>14188124.539999995</v>
      </c>
      <c r="T116" s="21">
        <v>0.04367374742506836</v>
      </c>
      <c r="U116" s="20">
        <v>136</v>
      </c>
      <c r="V116" s="21">
        <v>0.026787472917077015</v>
      </c>
      <c r="W116" s="21"/>
      <c r="X116" s="46"/>
    </row>
    <row r="117" spans="1:24" s="9" customFormat="1" ht="18">
      <c r="A117" s="19" t="s">
        <v>42</v>
      </c>
      <c r="B117" s="18">
        <v>14378376.6</v>
      </c>
      <c r="C117" s="21">
        <v>0.04228936299130974</v>
      </c>
      <c r="D117" s="20">
        <v>125</v>
      </c>
      <c r="E117" s="21">
        <v>0.02339947585174092</v>
      </c>
      <c r="F117" s="19"/>
      <c r="G117" s="18">
        <v>14415585.520000003</v>
      </c>
      <c r="H117" s="21">
        <v>0.04325575453814287</v>
      </c>
      <c r="I117" s="20">
        <v>125</v>
      </c>
      <c r="J117" s="21">
        <v>0.02383676582761251</v>
      </c>
      <c r="K117" s="21"/>
      <c r="L117" s="46"/>
      <c r="M117" s="18">
        <v>13592023.329999996</v>
      </c>
      <c r="N117" s="21">
        <v>0.04145951115107874</v>
      </c>
      <c r="O117" s="20">
        <v>118</v>
      </c>
      <c r="P117" s="21">
        <v>0.022903726708074536</v>
      </c>
      <c r="Q117" s="21"/>
      <c r="R117" s="46"/>
      <c r="S117" s="18">
        <v>13574119.839999998</v>
      </c>
      <c r="T117" s="21">
        <v>0.04178372410944241</v>
      </c>
      <c r="U117" s="20">
        <v>118</v>
      </c>
      <c r="V117" s="21">
        <v>0.02324207208981682</v>
      </c>
      <c r="W117" s="21"/>
      <c r="X117" s="46"/>
    </row>
    <row r="118" spans="1:24" s="9" customFormat="1" ht="18">
      <c r="A118" s="19" t="s">
        <v>43</v>
      </c>
      <c r="B118" s="18">
        <v>12484766.96</v>
      </c>
      <c r="C118" s="21">
        <v>0.03671992023309159</v>
      </c>
      <c r="D118" s="20">
        <v>100</v>
      </c>
      <c r="E118" s="21">
        <v>0.018719580681392737</v>
      </c>
      <c r="F118" s="19"/>
      <c r="G118" s="18">
        <v>11623034.76</v>
      </c>
      <c r="H118" s="21">
        <v>0.0348763591925791</v>
      </c>
      <c r="I118" s="20">
        <v>93</v>
      </c>
      <c r="J118" s="21">
        <v>0.017734553775743706</v>
      </c>
      <c r="K118" s="21"/>
      <c r="L118" s="46"/>
      <c r="M118" s="18">
        <v>11743667.790000003</v>
      </c>
      <c r="N118" s="21">
        <v>0.03582150455991525</v>
      </c>
      <c r="O118" s="20">
        <v>94</v>
      </c>
      <c r="P118" s="21">
        <v>0.018245341614906832</v>
      </c>
      <c r="Q118" s="21"/>
      <c r="R118" s="46"/>
      <c r="S118" s="18">
        <v>11979929.44</v>
      </c>
      <c r="T118" s="21">
        <v>0.03687650267360148</v>
      </c>
      <c r="U118" s="20">
        <v>96</v>
      </c>
      <c r="V118" s="21">
        <v>0.018908804412054364</v>
      </c>
      <c r="W118" s="21"/>
      <c r="X118" s="46"/>
    </row>
    <row r="119" spans="1:24" s="9" customFormat="1" ht="18">
      <c r="A119" s="19" t="s">
        <v>44</v>
      </c>
      <c r="B119" s="18">
        <v>9941503.17</v>
      </c>
      <c r="C119" s="21">
        <v>0.029239729068953894</v>
      </c>
      <c r="D119" s="20">
        <v>74</v>
      </c>
      <c r="E119" s="21">
        <v>0.013852489704230626</v>
      </c>
      <c r="F119" s="19"/>
      <c r="G119" s="18">
        <v>9535993.5</v>
      </c>
      <c r="H119" s="21">
        <v>0.028613932714772295</v>
      </c>
      <c r="I119" s="20">
        <v>71</v>
      </c>
      <c r="J119" s="21">
        <v>0.013539282990083905</v>
      </c>
      <c r="K119" s="21"/>
      <c r="L119" s="46"/>
      <c r="M119" s="18">
        <v>9816436.410000002</v>
      </c>
      <c r="N119" s="21">
        <v>0.02994290437288784</v>
      </c>
      <c r="O119" s="20">
        <v>73</v>
      </c>
      <c r="P119" s="21">
        <v>0.014169254658385094</v>
      </c>
      <c r="Q119" s="21"/>
      <c r="R119" s="46"/>
      <c r="S119" s="18">
        <v>9820047.560000002</v>
      </c>
      <c r="T119" s="21">
        <v>0.030227975207609722</v>
      </c>
      <c r="U119" s="20">
        <v>73</v>
      </c>
      <c r="V119" s="21">
        <v>0.014378570021666339</v>
      </c>
      <c r="W119" s="21"/>
      <c r="X119" s="46"/>
    </row>
    <row r="120" spans="1:24" s="9" customFormat="1" ht="18">
      <c r="A120" s="19" t="s">
        <v>45</v>
      </c>
      <c r="B120" s="18">
        <v>10867476.52</v>
      </c>
      <c r="C120" s="21">
        <v>0.03196318138960246</v>
      </c>
      <c r="D120" s="20">
        <v>75</v>
      </c>
      <c r="E120" s="21">
        <v>0.014039685511044552</v>
      </c>
      <c r="F120" s="19"/>
      <c r="G120" s="18">
        <v>10429670.7</v>
      </c>
      <c r="H120" s="21">
        <v>0.031295522133800956</v>
      </c>
      <c r="I120" s="20">
        <v>72</v>
      </c>
      <c r="J120" s="21">
        <v>0.013729977116704805</v>
      </c>
      <c r="K120" s="21"/>
      <c r="L120" s="46"/>
      <c r="M120" s="18">
        <v>9569767.070000002</v>
      </c>
      <c r="N120" s="21">
        <v>0.02919049319729878</v>
      </c>
      <c r="O120" s="20">
        <v>66</v>
      </c>
      <c r="P120" s="21">
        <v>0.01281055900621118</v>
      </c>
      <c r="Q120" s="21"/>
      <c r="R120" s="46"/>
      <c r="S120" s="18">
        <v>9686557.280000003</v>
      </c>
      <c r="T120" s="21">
        <v>0.029817066721714684</v>
      </c>
      <c r="U120" s="20">
        <v>67</v>
      </c>
      <c r="V120" s="21">
        <v>0.013196769745912941</v>
      </c>
      <c r="W120" s="21"/>
      <c r="X120" s="46"/>
    </row>
    <row r="121" spans="1:24" s="9" customFormat="1" ht="18">
      <c r="A121" s="19" t="s">
        <v>46</v>
      </c>
      <c r="B121" s="18">
        <v>18751762.1</v>
      </c>
      <c r="C121" s="21">
        <v>0.05515226761925158</v>
      </c>
      <c r="D121" s="20">
        <v>117</v>
      </c>
      <c r="E121" s="21">
        <v>0.021901909397229503</v>
      </c>
      <c r="F121" s="19"/>
      <c r="G121" s="18">
        <v>18295559.689999998</v>
      </c>
      <c r="H121" s="21">
        <v>0.05489809886602379</v>
      </c>
      <c r="I121" s="20">
        <v>114</v>
      </c>
      <c r="J121" s="21">
        <v>0.021739130434782608</v>
      </c>
      <c r="K121" s="21"/>
      <c r="L121" s="46"/>
      <c r="M121" s="18">
        <v>17813380.87</v>
      </c>
      <c r="N121" s="21">
        <v>0.05433584425860296</v>
      </c>
      <c r="O121" s="20">
        <v>111</v>
      </c>
      <c r="P121" s="21">
        <v>0.02154503105590062</v>
      </c>
      <c r="Q121" s="21"/>
      <c r="R121" s="46"/>
      <c r="S121" s="18">
        <v>17961206.880000003</v>
      </c>
      <c r="T121" s="21">
        <v>0.05528801290931722</v>
      </c>
      <c r="U121" s="20">
        <v>112</v>
      </c>
      <c r="V121" s="21">
        <v>0.022060271814063424</v>
      </c>
      <c r="W121" s="21"/>
      <c r="X121" s="46"/>
    </row>
    <row r="122" spans="1:24" s="9" customFormat="1" ht="18">
      <c r="A122" s="19" t="s">
        <v>47</v>
      </c>
      <c r="B122" s="18">
        <v>9993204.94</v>
      </c>
      <c r="C122" s="21">
        <v>0.029391793170461932</v>
      </c>
      <c r="D122" s="20">
        <v>53</v>
      </c>
      <c r="E122" s="21">
        <v>0.009921377761138151</v>
      </c>
      <c r="F122" s="19"/>
      <c r="G122" s="18">
        <v>10168933.670000004</v>
      </c>
      <c r="H122" s="21">
        <v>0.030513148295913017</v>
      </c>
      <c r="I122" s="20">
        <v>54</v>
      </c>
      <c r="J122" s="21">
        <v>0.010297482837528604</v>
      </c>
      <c r="K122" s="21"/>
      <c r="L122" s="46"/>
      <c r="M122" s="18">
        <v>9950679.529999997</v>
      </c>
      <c r="N122" s="21">
        <v>0.030352383815018508</v>
      </c>
      <c r="O122" s="20">
        <v>53</v>
      </c>
      <c r="P122" s="21">
        <v>0.010287267080745342</v>
      </c>
      <c r="Q122" s="21"/>
      <c r="R122" s="46"/>
      <c r="S122" s="18">
        <v>10893494.48</v>
      </c>
      <c r="T122" s="21">
        <v>0.033532249111192014</v>
      </c>
      <c r="U122" s="20">
        <v>58</v>
      </c>
      <c r="V122" s="21">
        <v>0.011424069332282844</v>
      </c>
      <c r="W122" s="21"/>
      <c r="X122" s="46"/>
    </row>
    <row r="123" spans="1:24" s="9" customFormat="1" ht="18">
      <c r="A123" s="19" t="s">
        <v>48</v>
      </c>
      <c r="B123" s="18">
        <v>7570420.2</v>
      </c>
      <c r="C123" s="21">
        <v>0.0222659523213868</v>
      </c>
      <c r="D123" s="20">
        <v>36</v>
      </c>
      <c r="E123" s="21">
        <v>0.0067390490453013855</v>
      </c>
      <c r="F123" s="19"/>
      <c r="G123" s="18">
        <v>7338868.82</v>
      </c>
      <c r="H123" s="21">
        <v>0.02202118726465369</v>
      </c>
      <c r="I123" s="20">
        <v>35</v>
      </c>
      <c r="J123" s="21">
        <v>0.006674294431731503</v>
      </c>
      <c r="K123" s="21"/>
      <c r="L123" s="46"/>
      <c r="M123" s="18">
        <v>8386449.59</v>
      </c>
      <c r="N123" s="21">
        <v>0.02558104057452091</v>
      </c>
      <c r="O123" s="20">
        <v>40</v>
      </c>
      <c r="P123" s="21">
        <v>0.007763975155279503</v>
      </c>
      <c r="Q123" s="21"/>
      <c r="R123" s="46"/>
      <c r="S123" s="18">
        <v>7419345.17</v>
      </c>
      <c r="T123" s="21">
        <v>0.022838156382152884</v>
      </c>
      <c r="U123" s="20">
        <v>35</v>
      </c>
      <c r="V123" s="21">
        <v>0.00689383494189482</v>
      </c>
      <c r="W123" s="21"/>
      <c r="X123" s="46"/>
    </row>
    <row r="124" spans="1:24" s="9" customFormat="1" ht="18">
      <c r="A124" s="19" t="s">
        <v>49</v>
      </c>
      <c r="B124" s="18">
        <v>8976353.6</v>
      </c>
      <c r="C124" s="21">
        <v>0.02640105251720489</v>
      </c>
      <c r="D124" s="20">
        <v>38</v>
      </c>
      <c r="E124" s="21">
        <v>0.00711344065892924</v>
      </c>
      <c r="F124" s="19"/>
      <c r="G124" s="18">
        <v>9172513.120000001</v>
      </c>
      <c r="H124" s="21">
        <v>0.027523264696126957</v>
      </c>
      <c r="I124" s="20">
        <v>39</v>
      </c>
      <c r="J124" s="21">
        <v>0.007437070938215103</v>
      </c>
      <c r="K124" s="21"/>
      <c r="L124" s="46"/>
      <c r="M124" s="18">
        <v>8460878.5</v>
      </c>
      <c r="N124" s="21">
        <v>0.02580806977754595</v>
      </c>
      <c r="O124" s="20">
        <v>36</v>
      </c>
      <c r="P124" s="21">
        <v>0.006987577639751553</v>
      </c>
      <c r="Q124" s="21"/>
      <c r="R124" s="46"/>
      <c r="S124" s="18">
        <v>8701593.35</v>
      </c>
      <c r="T124" s="21">
        <v>0.026785160300231942</v>
      </c>
      <c r="U124" s="20">
        <v>37</v>
      </c>
      <c r="V124" s="21">
        <v>0.0072877683671459526</v>
      </c>
      <c r="W124" s="21"/>
      <c r="X124" s="46"/>
    </row>
    <row r="125" spans="1:24" s="9" customFormat="1" ht="18">
      <c r="A125" s="19" t="s">
        <v>50</v>
      </c>
      <c r="B125" s="18">
        <v>13542353.72</v>
      </c>
      <c r="C125" s="21">
        <v>0.039830471001976245</v>
      </c>
      <c r="D125" s="20">
        <v>43</v>
      </c>
      <c r="E125" s="21">
        <v>0.008049419692998877</v>
      </c>
      <c r="F125" s="19"/>
      <c r="G125" s="18">
        <v>13053690.739999998</v>
      </c>
      <c r="H125" s="21">
        <v>0.03916922012518215</v>
      </c>
      <c r="I125" s="20">
        <v>41</v>
      </c>
      <c r="J125" s="21">
        <v>0.007818459191456904</v>
      </c>
      <c r="K125" s="21"/>
      <c r="L125" s="46"/>
      <c r="M125" s="18">
        <v>13832236.479999999</v>
      </c>
      <c r="N125" s="21">
        <v>0.042192229123176335</v>
      </c>
      <c r="O125" s="20">
        <v>44</v>
      </c>
      <c r="P125" s="21">
        <v>0.008540372670807454</v>
      </c>
      <c r="Q125" s="21"/>
      <c r="R125" s="46"/>
      <c r="S125" s="18">
        <v>15012393.01</v>
      </c>
      <c r="T125" s="21">
        <v>0.04621100263929611</v>
      </c>
      <c r="U125" s="20">
        <v>47</v>
      </c>
      <c r="V125" s="21">
        <v>0.009257435493401614</v>
      </c>
      <c r="W125" s="21"/>
      <c r="X125" s="46"/>
    </row>
    <row r="126" spans="1:24" s="9" customFormat="1" ht="18">
      <c r="A126" s="19"/>
      <c r="B126" s="18"/>
      <c r="C126" s="19"/>
      <c r="D126" s="20"/>
      <c r="E126" s="19"/>
      <c r="F126" s="19"/>
      <c r="G126" s="18"/>
      <c r="H126" s="21"/>
      <c r="I126" s="20"/>
      <c r="J126" s="21"/>
      <c r="K126" s="21"/>
      <c r="L126" s="46"/>
      <c r="M126" s="18"/>
      <c r="N126" s="21"/>
      <c r="O126" s="20"/>
      <c r="P126" s="21"/>
      <c r="Q126" s="21"/>
      <c r="R126" s="46"/>
      <c r="S126" s="18"/>
      <c r="T126" s="21"/>
      <c r="U126" s="20"/>
      <c r="V126" s="21"/>
      <c r="W126" s="21"/>
      <c r="X126" s="46"/>
    </row>
    <row r="127" spans="1:24" s="9" customFormat="1" ht="18.75" thickBot="1">
      <c r="A127" s="22"/>
      <c r="B127" s="23">
        <v>339999838.8000001</v>
      </c>
      <c r="C127" s="24"/>
      <c r="D127" s="25">
        <v>5342</v>
      </c>
      <c r="E127" s="24"/>
      <c r="F127" s="19"/>
      <c r="G127" s="23">
        <v>333263993.98</v>
      </c>
      <c r="H127" s="26"/>
      <c r="I127" s="25">
        <v>5244</v>
      </c>
      <c r="J127" s="26"/>
      <c r="K127" s="26"/>
      <c r="L127" s="46"/>
      <c r="M127" s="23">
        <v>327838485.13</v>
      </c>
      <c r="N127" s="26"/>
      <c r="O127" s="25">
        <v>5152</v>
      </c>
      <c r="P127" s="26"/>
      <c r="Q127" s="26"/>
      <c r="R127" s="46"/>
      <c r="S127" s="23">
        <f>SUM(S108:S126)</f>
        <v>324866203.99</v>
      </c>
      <c r="T127" s="26"/>
      <c r="U127" s="25">
        <f>SUM(U108:U126)</f>
        <v>5077</v>
      </c>
      <c r="V127" s="26"/>
      <c r="W127" s="26"/>
      <c r="X127" s="46"/>
    </row>
    <row r="128" spans="1:24" s="9" customFormat="1" ht="18.75" thickTop="1">
      <c r="A128" s="19"/>
      <c r="B128" s="18"/>
      <c r="C128" s="19"/>
      <c r="D128" s="20"/>
      <c r="E128" s="19"/>
      <c r="F128" s="19"/>
      <c r="G128" s="18"/>
      <c r="H128" s="21"/>
      <c r="I128" s="20"/>
      <c r="J128" s="21"/>
      <c r="K128" s="21"/>
      <c r="L128" s="46"/>
      <c r="M128" s="18"/>
      <c r="N128" s="21"/>
      <c r="O128" s="20"/>
      <c r="P128" s="21"/>
      <c r="Q128" s="21"/>
      <c r="R128" s="46"/>
      <c r="S128" s="18"/>
      <c r="T128" s="21"/>
      <c r="U128" s="20"/>
      <c r="V128" s="21"/>
      <c r="W128" s="21"/>
      <c r="X128" s="46"/>
    </row>
    <row r="129" spans="1:24" s="9" customFormat="1" ht="18">
      <c r="A129" s="19"/>
      <c r="B129" s="18"/>
      <c r="C129" s="19"/>
      <c r="D129" s="20"/>
      <c r="E129" s="19"/>
      <c r="F129" s="19"/>
      <c r="G129" s="19"/>
      <c r="H129" s="18"/>
      <c r="I129" s="21"/>
      <c r="J129" s="20"/>
      <c r="K129" s="21"/>
      <c r="L129" s="46"/>
      <c r="M129" s="19"/>
      <c r="N129" s="18"/>
      <c r="O129" s="21"/>
      <c r="P129" s="20"/>
      <c r="Q129" s="21"/>
      <c r="R129" s="46"/>
      <c r="S129" s="19"/>
      <c r="T129" s="18"/>
      <c r="U129" s="21"/>
      <c r="V129" s="20"/>
      <c r="W129" s="21"/>
      <c r="X129" s="46"/>
    </row>
    <row r="130" spans="1:24" s="9" customFormat="1" ht="18">
      <c r="A130" s="22" t="s">
        <v>93</v>
      </c>
      <c r="B130" s="27">
        <v>63646.54414077126</v>
      </c>
      <c r="C130" s="19"/>
      <c r="D130" s="20"/>
      <c r="E130" s="19"/>
      <c r="F130" s="19"/>
      <c r="G130" s="22" t="s">
        <v>93</v>
      </c>
      <c r="H130" s="27">
        <v>63551.486266209</v>
      </c>
      <c r="I130" s="21"/>
      <c r="J130" s="20"/>
      <c r="K130" s="21"/>
      <c r="L130" s="46"/>
      <c r="M130" s="22" t="s">
        <v>93</v>
      </c>
      <c r="N130" s="27">
        <v>63633.24633734472</v>
      </c>
      <c r="O130" s="21"/>
      <c r="P130" s="20"/>
      <c r="Q130" s="21"/>
      <c r="R130" s="46"/>
      <c r="S130" s="22" t="s">
        <v>93</v>
      </c>
      <c r="T130" s="27">
        <f>+S127/U127</f>
        <v>63987.82824305692</v>
      </c>
      <c r="U130" s="21"/>
      <c r="V130" s="20"/>
      <c r="W130" s="21"/>
      <c r="X130" s="46"/>
    </row>
    <row r="131" spans="1:24" s="9" customFormat="1" ht="18">
      <c r="A131" s="19"/>
      <c r="B131" s="18"/>
      <c r="C131" s="19"/>
      <c r="D131" s="20"/>
      <c r="E131" s="19"/>
      <c r="F131" s="19"/>
      <c r="G131" s="19"/>
      <c r="H131" s="18"/>
      <c r="I131" s="21"/>
      <c r="J131" s="20"/>
      <c r="K131" s="21"/>
      <c r="L131" s="46"/>
      <c r="M131" s="19"/>
      <c r="N131" s="18"/>
      <c r="O131" s="21"/>
      <c r="P131" s="20"/>
      <c r="Q131" s="21"/>
      <c r="R131" s="46"/>
      <c r="S131" s="19"/>
      <c r="T131" s="18"/>
      <c r="U131" s="21"/>
      <c r="V131" s="20"/>
      <c r="W131" s="21"/>
      <c r="X131" s="46"/>
    </row>
    <row r="132" spans="1:24" s="9" customFormat="1" ht="18">
      <c r="A132" s="19"/>
      <c r="B132" s="18"/>
      <c r="C132" s="19"/>
      <c r="D132" s="20"/>
      <c r="E132" s="19"/>
      <c r="F132" s="19"/>
      <c r="G132" s="19"/>
      <c r="H132" s="18"/>
      <c r="I132" s="21"/>
      <c r="J132" s="20"/>
      <c r="K132" s="21"/>
      <c r="L132" s="46"/>
      <c r="M132" s="19"/>
      <c r="N132" s="18"/>
      <c r="O132" s="21"/>
      <c r="P132" s="20"/>
      <c r="Q132" s="21"/>
      <c r="R132" s="46"/>
      <c r="S132" s="19"/>
      <c r="T132" s="18"/>
      <c r="U132" s="21"/>
      <c r="V132" s="20"/>
      <c r="W132" s="21"/>
      <c r="X132" s="46"/>
    </row>
    <row r="133" spans="1:24" s="9" customFormat="1" ht="18.75">
      <c r="A133" s="17" t="s">
        <v>94</v>
      </c>
      <c r="B133" s="18"/>
      <c r="C133" s="19"/>
      <c r="D133" s="20"/>
      <c r="E133" s="19"/>
      <c r="F133" s="19"/>
      <c r="G133" s="17" t="s">
        <v>94</v>
      </c>
      <c r="H133" s="18"/>
      <c r="I133" s="21"/>
      <c r="J133" s="20"/>
      <c r="K133" s="21"/>
      <c r="L133" s="46"/>
      <c r="M133" s="17" t="s">
        <v>94</v>
      </c>
      <c r="N133" s="18"/>
      <c r="O133" s="21"/>
      <c r="P133" s="20"/>
      <c r="Q133" s="21"/>
      <c r="R133" s="46"/>
      <c r="S133" s="17" t="s">
        <v>94</v>
      </c>
      <c r="T133" s="18"/>
      <c r="U133" s="21"/>
      <c r="V133" s="20"/>
      <c r="W133" s="21"/>
      <c r="X133" s="46"/>
    </row>
    <row r="134" spans="1:24" s="9" customFormat="1" ht="18">
      <c r="A134" s="19"/>
      <c r="B134" s="18"/>
      <c r="C134" s="19"/>
      <c r="D134" s="20"/>
      <c r="E134" s="19"/>
      <c r="F134" s="19"/>
      <c r="G134" s="19"/>
      <c r="H134" s="18"/>
      <c r="I134" s="21"/>
      <c r="J134" s="20"/>
      <c r="K134" s="21"/>
      <c r="L134" s="46"/>
      <c r="M134" s="19"/>
      <c r="N134" s="18"/>
      <c r="O134" s="21"/>
      <c r="P134" s="20"/>
      <c r="Q134" s="21"/>
      <c r="R134" s="46"/>
      <c r="S134" s="19"/>
      <c r="T134" s="18"/>
      <c r="U134" s="21"/>
      <c r="V134" s="20"/>
      <c r="W134" s="21"/>
      <c r="X134" s="46"/>
    </row>
    <row r="135" spans="1:24" s="41" customFormat="1" ht="54">
      <c r="A135" s="33" t="s">
        <v>86</v>
      </c>
      <c r="B135" s="34" t="s">
        <v>81</v>
      </c>
      <c r="C135" s="35" t="s">
        <v>82</v>
      </c>
      <c r="D135" s="36" t="s">
        <v>83</v>
      </c>
      <c r="E135" s="35" t="s">
        <v>82</v>
      </c>
      <c r="F135" s="40"/>
      <c r="G135" s="34" t="s">
        <v>81</v>
      </c>
      <c r="H135" s="35" t="s">
        <v>82</v>
      </c>
      <c r="I135" s="36" t="s">
        <v>83</v>
      </c>
      <c r="J135" s="35" t="s">
        <v>82</v>
      </c>
      <c r="K135" s="38"/>
      <c r="L135" s="40"/>
      <c r="M135" s="34" t="s">
        <v>81</v>
      </c>
      <c r="N135" s="35" t="s">
        <v>82</v>
      </c>
      <c r="O135" s="36" t="s">
        <v>83</v>
      </c>
      <c r="P135" s="35" t="s">
        <v>82</v>
      </c>
      <c r="Q135" s="38"/>
      <c r="R135" s="40"/>
      <c r="S135" s="34" t="s">
        <v>81</v>
      </c>
      <c r="T135" s="35" t="s">
        <v>82</v>
      </c>
      <c r="U135" s="36" t="s">
        <v>83</v>
      </c>
      <c r="V135" s="35" t="s">
        <v>82</v>
      </c>
      <c r="W135" s="38"/>
      <c r="X135" s="40"/>
    </row>
    <row r="136" spans="1:24" s="9" customFormat="1" ht="18">
      <c r="A136" s="19"/>
      <c r="B136" s="18"/>
      <c r="C136" s="19"/>
      <c r="D136" s="20"/>
      <c r="E136" s="19"/>
      <c r="F136" s="19"/>
      <c r="G136" s="18"/>
      <c r="H136" s="21"/>
      <c r="I136" s="20"/>
      <c r="J136" s="21"/>
      <c r="K136" s="21"/>
      <c r="L136" s="46"/>
      <c r="M136" s="18"/>
      <c r="N136" s="21"/>
      <c r="O136" s="20"/>
      <c r="P136" s="21"/>
      <c r="Q136" s="21"/>
      <c r="R136" s="46"/>
      <c r="S136" s="18"/>
      <c r="T136" s="21"/>
      <c r="U136" s="20"/>
      <c r="V136" s="21"/>
      <c r="W136" s="21"/>
      <c r="X136" s="46"/>
    </row>
    <row r="137" spans="1:24" s="9" customFormat="1" ht="18">
      <c r="A137" s="19" t="s">
        <v>51</v>
      </c>
      <c r="B137" s="18">
        <v>224007110.96</v>
      </c>
      <c r="C137" s="21">
        <v>0.6588447563699257</v>
      </c>
      <c r="D137" s="20">
        <v>3363</v>
      </c>
      <c r="E137" s="21">
        <v>0.6295394983152377</v>
      </c>
      <c r="F137" s="19"/>
      <c r="G137" s="18">
        <v>220250203.9299998</v>
      </c>
      <c r="H137" s="21">
        <v>0.6608880884480359</v>
      </c>
      <c r="I137" s="20">
        <v>3308</v>
      </c>
      <c r="J137" s="21">
        <v>0.6308161708619374</v>
      </c>
      <c r="K137" s="21"/>
      <c r="L137" s="46"/>
      <c r="M137" s="18">
        <v>217388240.77999997</v>
      </c>
      <c r="N137" s="21">
        <v>0.6630955505232937</v>
      </c>
      <c r="O137" s="20">
        <v>3252</v>
      </c>
      <c r="P137" s="21">
        <v>0.6312111801242236</v>
      </c>
      <c r="Q137" s="21"/>
      <c r="R137" s="46"/>
      <c r="S137" s="18">
        <v>215804734.89000002</v>
      </c>
      <c r="T137" s="21">
        <v>0.6642880430142957</v>
      </c>
      <c r="U137" s="20">
        <v>3210</v>
      </c>
      <c r="V137" s="21">
        <v>0.6322631475280678</v>
      </c>
      <c r="W137" s="21"/>
      <c r="X137" s="46"/>
    </row>
    <row r="138" spans="1:24" s="9" customFormat="1" ht="18">
      <c r="A138" s="19" t="s">
        <v>52</v>
      </c>
      <c r="B138" s="18">
        <v>113347981.27</v>
      </c>
      <c r="C138" s="21">
        <v>0.3333765735597166</v>
      </c>
      <c r="D138" s="20">
        <v>1916</v>
      </c>
      <c r="E138" s="21">
        <v>0.35866716585548486</v>
      </c>
      <c r="F138" s="19"/>
      <c r="G138" s="18">
        <v>110508821.57999997</v>
      </c>
      <c r="H138" s="21">
        <v>0.3315954425806706</v>
      </c>
      <c r="I138" s="20">
        <v>1877</v>
      </c>
      <c r="J138" s="21">
        <v>0.35793287566742943</v>
      </c>
      <c r="K138" s="21"/>
      <c r="L138" s="46"/>
      <c r="M138" s="18">
        <v>107934988.85000002</v>
      </c>
      <c r="N138" s="21">
        <v>0.32923220959613647</v>
      </c>
      <c r="O138" s="20">
        <v>1840</v>
      </c>
      <c r="P138" s="21">
        <v>0.35714285714285715</v>
      </c>
      <c r="Q138" s="21"/>
      <c r="R138" s="46"/>
      <c r="S138" s="18">
        <v>106852349.87999988</v>
      </c>
      <c r="T138" s="21">
        <v>0.3289118676170114</v>
      </c>
      <c r="U138" s="20">
        <v>1809</v>
      </c>
      <c r="V138" s="21">
        <v>0.3563127831396494</v>
      </c>
      <c r="W138" s="21"/>
      <c r="X138" s="46"/>
    </row>
    <row r="139" spans="1:24" s="9" customFormat="1" ht="18">
      <c r="A139" s="19" t="s">
        <v>53</v>
      </c>
      <c r="B139" s="18">
        <v>2644746.57</v>
      </c>
      <c r="C139" s="21">
        <v>0.007778670070357692</v>
      </c>
      <c r="D139" s="20">
        <v>63</v>
      </c>
      <c r="E139" s="21">
        <v>0.011793335829277425</v>
      </c>
      <c r="F139" s="19"/>
      <c r="G139" s="18">
        <v>2504968.47</v>
      </c>
      <c r="H139" s="21">
        <v>0.0075164689712934624</v>
      </c>
      <c r="I139" s="20">
        <v>59</v>
      </c>
      <c r="J139" s="21">
        <v>0.011250953470633105</v>
      </c>
      <c r="K139" s="21"/>
      <c r="L139" s="46"/>
      <c r="M139" s="18">
        <v>2515255.5</v>
      </c>
      <c r="N139" s="21">
        <v>0.007672239880569874</v>
      </c>
      <c r="O139" s="20">
        <v>60</v>
      </c>
      <c r="P139" s="21">
        <v>0.011645962732919254</v>
      </c>
      <c r="Q139" s="21"/>
      <c r="R139" s="46"/>
      <c r="S139" s="18">
        <v>2209119.22</v>
      </c>
      <c r="T139" s="21">
        <v>0.006800089368692846</v>
      </c>
      <c r="U139" s="20">
        <v>58</v>
      </c>
      <c r="V139" s="21">
        <v>0.011424069332282844</v>
      </c>
      <c r="W139" s="21"/>
      <c r="X139" s="46"/>
    </row>
    <row r="140" spans="1:24" s="9" customFormat="1" ht="18">
      <c r="A140" s="19"/>
      <c r="B140" s="18"/>
      <c r="C140" s="19"/>
      <c r="D140" s="20"/>
      <c r="E140" s="19"/>
      <c r="F140" s="19"/>
      <c r="G140" s="18"/>
      <c r="H140" s="21"/>
      <c r="I140" s="20"/>
      <c r="J140" s="21"/>
      <c r="K140" s="21"/>
      <c r="L140" s="46"/>
      <c r="M140" s="18"/>
      <c r="N140" s="21"/>
      <c r="O140" s="20"/>
      <c r="P140" s="21"/>
      <c r="Q140" s="21"/>
      <c r="R140" s="46"/>
      <c r="S140" s="18"/>
      <c r="T140" s="21"/>
      <c r="U140" s="20"/>
      <c r="V140" s="21"/>
      <c r="W140" s="21"/>
      <c r="X140" s="46"/>
    </row>
    <row r="141" spans="1:24" s="9" customFormat="1" ht="18.75" thickBot="1">
      <c r="A141" s="19"/>
      <c r="B141" s="23">
        <v>339999838.8</v>
      </c>
      <c r="C141" s="19"/>
      <c r="D141" s="25">
        <v>5342</v>
      </c>
      <c r="E141" s="19"/>
      <c r="F141" s="19"/>
      <c r="G141" s="23">
        <v>333263993.9799998</v>
      </c>
      <c r="H141" s="21"/>
      <c r="I141" s="25">
        <v>5244</v>
      </c>
      <c r="J141" s="21"/>
      <c r="K141" s="21"/>
      <c r="L141" s="46"/>
      <c r="M141" s="23">
        <v>327838485.13</v>
      </c>
      <c r="N141" s="21"/>
      <c r="O141" s="25">
        <v>5152</v>
      </c>
      <c r="P141" s="21"/>
      <c r="Q141" s="21"/>
      <c r="R141" s="46"/>
      <c r="S141" s="23">
        <f>SUM(S137:S140)</f>
        <v>324866203.9899999</v>
      </c>
      <c r="T141" s="21"/>
      <c r="U141" s="25">
        <f>SUM(U137:U140)</f>
        <v>5077</v>
      </c>
      <c r="V141" s="21"/>
      <c r="W141" s="21"/>
      <c r="X141" s="46"/>
    </row>
    <row r="142" spans="1:24" s="9" customFormat="1" ht="18.75" thickTop="1">
      <c r="A142" s="19"/>
      <c r="B142" s="18"/>
      <c r="C142" s="19"/>
      <c r="D142" s="20"/>
      <c r="E142" s="19"/>
      <c r="F142" s="19"/>
      <c r="G142" s="18"/>
      <c r="H142" s="21"/>
      <c r="I142" s="20"/>
      <c r="J142" s="21"/>
      <c r="K142" s="21"/>
      <c r="L142" s="46"/>
      <c r="M142" s="18"/>
      <c r="N142" s="21"/>
      <c r="O142" s="20"/>
      <c r="P142" s="21"/>
      <c r="Q142" s="21"/>
      <c r="R142" s="46"/>
      <c r="S142" s="18"/>
      <c r="T142" s="21"/>
      <c r="U142" s="20"/>
      <c r="V142" s="21"/>
      <c r="W142" s="21"/>
      <c r="X142" s="46"/>
    </row>
    <row r="143" spans="1:24" s="9" customFormat="1" ht="18">
      <c r="A143" s="19"/>
      <c r="B143" s="18"/>
      <c r="C143" s="19"/>
      <c r="D143" s="20"/>
      <c r="E143" s="19"/>
      <c r="F143" s="19"/>
      <c r="G143" s="18"/>
      <c r="H143" s="21"/>
      <c r="I143" s="20"/>
      <c r="J143" s="21"/>
      <c r="K143" s="21"/>
      <c r="L143" s="46"/>
      <c r="M143" s="18"/>
      <c r="N143" s="21"/>
      <c r="O143" s="20"/>
      <c r="P143" s="21"/>
      <c r="Q143" s="21"/>
      <c r="R143" s="46"/>
      <c r="S143" s="18"/>
      <c r="T143" s="21"/>
      <c r="U143" s="20"/>
      <c r="V143" s="21"/>
      <c r="W143" s="21"/>
      <c r="X143" s="46"/>
    </row>
    <row r="144" spans="1:24" s="9" customFormat="1" ht="18">
      <c r="A144" s="19"/>
      <c r="B144" s="18"/>
      <c r="C144" s="19"/>
      <c r="D144" s="20"/>
      <c r="E144" s="19"/>
      <c r="F144" s="19"/>
      <c r="G144" s="19"/>
      <c r="H144" s="18"/>
      <c r="I144" s="21"/>
      <c r="J144" s="20"/>
      <c r="K144" s="21"/>
      <c r="L144" s="46"/>
      <c r="M144" s="19"/>
      <c r="N144" s="18"/>
      <c r="O144" s="21"/>
      <c r="P144" s="20"/>
      <c r="Q144" s="21"/>
      <c r="R144" s="46"/>
      <c r="S144" s="19"/>
      <c r="T144" s="18"/>
      <c r="U144" s="21"/>
      <c r="V144" s="20"/>
      <c r="W144" s="21"/>
      <c r="X144" s="46"/>
    </row>
    <row r="145" spans="1:24" s="9" customFormat="1" ht="18.75">
      <c r="A145" s="17" t="s">
        <v>95</v>
      </c>
      <c r="B145" s="18"/>
      <c r="C145" s="19"/>
      <c r="D145" s="20"/>
      <c r="E145" s="19"/>
      <c r="F145" s="19"/>
      <c r="G145" s="17" t="s">
        <v>95</v>
      </c>
      <c r="H145" s="18"/>
      <c r="I145" s="21"/>
      <c r="J145" s="20"/>
      <c r="K145" s="21"/>
      <c r="L145" s="46"/>
      <c r="M145" s="17" t="s">
        <v>95</v>
      </c>
      <c r="N145" s="18"/>
      <c r="O145" s="21"/>
      <c r="P145" s="20"/>
      <c r="Q145" s="21"/>
      <c r="R145" s="46"/>
      <c r="S145" s="17" t="s">
        <v>95</v>
      </c>
      <c r="T145" s="18"/>
      <c r="U145" s="21"/>
      <c r="V145" s="20"/>
      <c r="W145" s="21"/>
      <c r="X145" s="46"/>
    </row>
    <row r="146" spans="1:24" s="9" customFormat="1" ht="18">
      <c r="A146" s="19"/>
      <c r="B146" s="18"/>
      <c r="C146" s="19"/>
      <c r="D146" s="20"/>
      <c r="E146" s="19"/>
      <c r="F146" s="19"/>
      <c r="G146" s="19"/>
      <c r="H146" s="18"/>
      <c r="I146" s="21"/>
      <c r="J146" s="20"/>
      <c r="K146" s="21"/>
      <c r="L146" s="46"/>
      <c r="M146" s="19"/>
      <c r="N146" s="18"/>
      <c r="O146" s="21"/>
      <c r="P146" s="20"/>
      <c r="Q146" s="21"/>
      <c r="R146" s="46"/>
      <c r="S146" s="19"/>
      <c r="T146" s="18"/>
      <c r="U146" s="21"/>
      <c r="V146" s="20"/>
      <c r="W146" s="21"/>
      <c r="X146" s="46"/>
    </row>
    <row r="147" spans="1:24" s="41" customFormat="1" ht="54">
      <c r="A147" s="33" t="s">
        <v>86</v>
      </c>
      <c r="B147" s="34" t="s">
        <v>81</v>
      </c>
      <c r="C147" s="35" t="s">
        <v>82</v>
      </c>
      <c r="D147" s="36" t="s">
        <v>83</v>
      </c>
      <c r="E147" s="35" t="s">
        <v>82</v>
      </c>
      <c r="F147" s="40"/>
      <c r="G147" s="34" t="s">
        <v>81</v>
      </c>
      <c r="H147" s="35" t="s">
        <v>82</v>
      </c>
      <c r="I147" s="36" t="s">
        <v>83</v>
      </c>
      <c r="J147" s="35" t="s">
        <v>82</v>
      </c>
      <c r="K147" s="38"/>
      <c r="L147" s="40"/>
      <c r="M147" s="34" t="s">
        <v>81</v>
      </c>
      <c r="N147" s="35" t="s">
        <v>82</v>
      </c>
      <c r="O147" s="36" t="s">
        <v>83</v>
      </c>
      <c r="P147" s="35" t="s">
        <v>82</v>
      </c>
      <c r="Q147" s="38"/>
      <c r="R147" s="40"/>
      <c r="S147" s="34" t="s">
        <v>81</v>
      </c>
      <c r="T147" s="35" t="s">
        <v>82</v>
      </c>
      <c r="U147" s="36" t="s">
        <v>83</v>
      </c>
      <c r="V147" s="35" t="s">
        <v>82</v>
      </c>
      <c r="W147" s="38"/>
      <c r="X147" s="40"/>
    </row>
    <row r="148" spans="1:24" s="9" customFormat="1" ht="18">
      <c r="A148" s="19"/>
      <c r="B148" s="18"/>
      <c r="C148" s="19"/>
      <c r="D148" s="20"/>
      <c r="E148" s="19"/>
      <c r="F148" s="19"/>
      <c r="G148" s="18"/>
      <c r="H148" s="21"/>
      <c r="I148" s="20"/>
      <c r="J148" s="21"/>
      <c r="K148" s="21"/>
      <c r="L148" s="46"/>
      <c r="M148" s="18"/>
      <c r="N148" s="21"/>
      <c r="O148" s="20"/>
      <c r="P148" s="21"/>
      <c r="Q148" s="21"/>
      <c r="R148" s="46"/>
      <c r="S148" s="18"/>
      <c r="T148" s="21"/>
      <c r="U148" s="20"/>
      <c r="V148" s="21"/>
      <c r="W148" s="21"/>
      <c r="X148" s="46"/>
    </row>
    <row r="149" spans="1:24" s="9" customFormat="1" ht="18">
      <c r="A149" s="19">
        <v>1996</v>
      </c>
      <c r="B149" s="18">
        <v>0</v>
      </c>
      <c r="C149" s="21">
        <v>0</v>
      </c>
      <c r="D149" s="20">
        <v>0</v>
      </c>
      <c r="E149" s="21">
        <v>0</v>
      </c>
      <c r="F149" s="19"/>
      <c r="G149" s="18">
        <v>0</v>
      </c>
      <c r="H149" s="21">
        <v>0</v>
      </c>
      <c r="I149" s="20">
        <v>0</v>
      </c>
      <c r="J149" s="21">
        <v>0</v>
      </c>
      <c r="K149" s="21"/>
      <c r="L149" s="46"/>
      <c r="M149" s="18">
        <v>0</v>
      </c>
      <c r="N149" s="21">
        <v>0</v>
      </c>
      <c r="O149" s="20">
        <v>0</v>
      </c>
      <c r="P149" s="21">
        <v>0</v>
      </c>
      <c r="Q149" s="21"/>
      <c r="R149" s="46"/>
      <c r="S149" s="18">
        <v>0</v>
      </c>
      <c r="T149" s="21">
        <v>0</v>
      </c>
      <c r="U149" s="20">
        <v>0</v>
      </c>
      <c r="V149" s="21">
        <v>0</v>
      </c>
      <c r="W149" s="21"/>
      <c r="X149" s="46"/>
    </row>
    <row r="150" spans="1:24" s="9" customFormat="1" ht="18">
      <c r="A150" s="19">
        <v>1997</v>
      </c>
      <c r="B150" s="18">
        <v>24217.3</v>
      </c>
      <c r="C150" s="21">
        <v>7.122738671133746E-05</v>
      </c>
      <c r="D150" s="20">
        <v>1</v>
      </c>
      <c r="E150" s="21">
        <v>0.00018719580681392738</v>
      </c>
      <c r="F150" s="19"/>
      <c r="G150" s="18">
        <v>23691.63</v>
      </c>
      <c r="H150" s="21">
        <v>7.108967793689053E-05</v>
      </c>
      <c r="I150" s="20">
        <v>1</v>
      </c>
      <c r="J150" s="21">
        <v>0.00019069412662090009</v>
      </c>
      <c r="K150" s="21"/>
      <c r="L150" s="46"/>
      <c r="M150" s="18">
        <v>23691.63</v>
      </c>
      <c r="N150" s="21">
        <v>7.22661648177315E-05</v>
      </c>
      <c r="O150" s="20">
        <v>1</v>
      </c>
      <c r="P150" s="21">
        <v>0.00019409937888198756</v>
      </c>
      <c r="Q150" s="21"/>
      <c r="R150" s="46"/>
      <c r="S150" s="18">
        <v>23571.93</v>
      </c>
      <c r="T150" s="21">
        <v>7.255888642921316E-05</v>
      </c>
      <c r="U150" s="20">
        <v>1</v>
      </c>
      <c r="V150" s="21">
        <v>0.00019696671262556627</v>
      </c>
      <c r="W150" s="21"/>
      <c r="X150" s="46"/>
    </row>
    <row r="151" spans="1:24" s="9" customFormat="1" ht="18">
      <c r="A151" s="28">
        <v>1998</v>
      </c>
      <c r="B151" s="18">
        <v>118923.21</v>
      </c>
      <c r="C151" s="21">
        <v>0.00034977431289299777</v>
      </c>
      <c r="D151" s="20">
        <v>4</v>
      </c>
      <c r="E151" s="21">
        <v>0.0007487832272557095</v>
      </c>
      <c r="F151" s="19"/>
      <c r="G151" s="18">
        <v>117842.57</v>
      </c>
      <c r="H151" s="21">
        <v>0.0003536012654492527</v>
      </c>
      <c r="I151" s="20">
        <v>4</v>
      </c>
      <c r="J151" s="21">
        <v>0.0007627765064836003</v>
      </c>
      <c r="K151" s="21"/>
      <c r="L151" s="46"/>
      <c r="M151" s="18">
        <v>100791.32</v>
      </c>
      <c r="N151" s="21">
        <v>0.0003074420013868492</v>
      </c>
      <c r="O151" s="20">
        <v>3</v>
      </c>
      <c r="P151" s="21">
        <v>0.0005822981366459627</v>
      </c>
      <c r="Q151" s="21"/>
      <c r="R151" s="46"/>
      <c r="S151" s="18">
        <v>100431.61</v>
      </c>
      <c r="T151" s="21">
        <v>0.00030914760835845976</v>
      </c>
      <c r="U151" s="20">
        <v>3</v>
      </c>
      <c r="V151" s="21">
        <v>0.0005909001378766989</v>
      </c>
      <c r="W151" s="21"/>
      <c r="X151" s="46"/>
    </row>
    <row r="152" spans="1:24" s="9" customFormat="1" ht="18">
      <c r="A152" s="28">
        <v>1999</v>
      </c>
      <c r="B152" s="18">
        <v>1185364.75</v>
      </c>
      <c r="C152" s="21">
        <v>0.0034863685647135664</v>
      </c>
      <c r="D152" s="20">
        <v>26</v>
      </c>
      <c r="E152" s="21">
        <v>0.004867090977162112</v>
      </c>
      <c r="F152" s="19"/>
      <c r="G152" s="18">
        <v>1112404.84</v>
      </c>
      <c r="H152" s="21">
        <v>0.003337908865326625</v>
      </c>
      <c r="I152" s="20">
        <v>25</v>
      </c>
      <c r="J152" s="21">
        <v>0.004767353165522502</v>
      </c>
      <c r="K152" s="21"/>
      <c r="L152" s="46"/>
      <c r="M152" s="18">
        <v>953802</v>
      </c>
      <c r="N152" s="21">
        <v>0.002909365566467227</v>
      </c>
      <c r="O152" s="20">
        <v>22</v>
      </c>
      <c r="P152" s="21">
        <v>0.004270186335403727</v>
      </c>
      <c r="Q152" s="21"/>
      <c r="R152" s="46"/>
      <c r="S152" s="18">
        <v>759145.69</v>
      </c>
      <c r="T152" s="21">
        <v>0.0023367949041057166</v>
      </c>
      <c r="U152" s="20">
        <v>22</v>
      </c>
      <c r="V152" s="21">
        <v>0.004333267677762458</v>
      </c>
      <c r="W152" s="21"/>
      <c r="X152" s="46"/>
    </row>
    <row r="153" spans="1:24" s="9" customFormat="1" ht="18">
      <c r="A153" s="28">
        <v>2000</v>
      </c>
      <c r="B153" s="18">
        <v>190178809.49</v>
      </c>
      <c r="C153" s="21">
        <v>0.5593497048740366</v>
      </c>
      <c r="D153" s="20">
        <v>3070</v>
      </c>
      <c r="E153" s="21">
        <v>0.574691126918757</v>
      </c>
      <c r="F153" s="19"/>
      <c r="G153" s="18">
        <v>186844357.2499996</v>
      </c>
      <c r="H153" s="21">
        <v>0.5606496970123115</v>
      </c>
      <c r="I153" s="20">
        <v>3008</v>
      </c>
      <c r="J153" s="21">
        <v>0.5736079328756675</v>
      </c>
      <c r="K153" s="21"/>
      <c r="L153" s="46"/>
      <c r="M153" s="18">
        <v>183886218.33999988</v>
      </c>
      <c r="N153" s="21">
        <v>0.5609049171487057</v>
      </c>
      <c r="O153" s="20">
        <v>2961</v>
      </c>
      <c r="P153" s="21">
        <v>0.5747282608695652</v>
      </c>
      <c r="Q153" s="21"/>
      <c r="R153" s="46"/>
      <c r="S153" s="18">
        <v>181381917.81999996</v>
      </c>
      <c r="T153" s="21">
        <v>0.5583280611903332</v>
      </c>
      <c r="U153" s="20">
        <v>2912</v>
      </c>
      <c r="V153" s="21">
        <v>0.573567067165649</v>
      </c>
      <c r="W153" s="21"/>
      <c r="X153" s="46"/>
    </row>
    <row r="154" spans="1:24" s="9" customFormat="1" ht="18">
      <c r="A154" s="28">
        <v>2001</v>
      </c>
      <c r="B154" s="18">
        <v>148492524.05</v>
      </c>
      <c r="C154" s="21">
        <v>0.43674292486164557</v>
      </c>
      <c r="D154" s="20">
        <v>2241</v>
      </c>
      <c r="E154" s="21">
        <v>0.41950580307001123</v>
      </c>
      <c r="F154" s="19"/>
      <c r="G154" s="18">
        <v>145165697.69000006</v>
      </c>
      <c r="H154" s="21">
        <v>0.43558770317897577</v>
      </c>
      <c r="I154" s="20">
        <v>2206</v>
      </c>
      <c r="J154" s="21">
        <v>0.42067124332570555</v>
      </c>
      <c r="K154" s="21"/>
      <c r="L154" s="46"/>
      <c r="M154" s="18">
        <v>142873981.84000018</v>
      </c>
      <c r="N154" s="21">
        <v>0.4358060091186225</v>
      </c>
      <c r="O154" s="20">
        <v>2165</v>
      </c>
      <c r="P154" s="21">
        <v>0.4202251552795031</v>
      </c>
      <c r="Q154" s="21"/>
      <c r="R154" s="46"/>
      <c r="S154" s="18">
        <v>142601136.94</v>
      </c>
      <c r="T154" s="21">
        <v>0.4389534374107734</v>
      </c>
      <c r="U154" s="20">
        <v>2139</v>
      </c>
      <c r="V154" s="21">
        <v>0.4213117983060863</v>
      </c>
      <c r="W154" s="21"/>
      <c r="X154" s="46"/>
    </row>
    <row r="155" spans="1:24" s="9" customFormat="1" ht="18">
      <c r="A155" s="19"/>
      <c r="B155" s="18"/>
      <c r="C155" s="19"/>
      <c r="D155" s="20"/>
      <c r="E155" s="19"/>
      <c r="F155" s="19"/>
      <c r="G155" s="18"/>
      <c r="H155" s="21"/>
      <c r="I155" s="20"/>
      <c r="J155" s="21"/>
      <c r="K155" s="21"/>
      <c r="L155" s="46"/>
      <c r="M155" s="18"/>
      <c r="N155" s="21"/>
      <c r="O155" s="20"/>
      <c r="P155" s="21"/>
      <c r="Q155" s="21"/>
      <c r="R155" s="46"/>
      <c r="S155" s="18"/>
      <c r="T155" s="21"/>
      <c r="U155" s="20"/>
      <c r="V155" s="21"/>
      <c r="W155" s="21"/>
      <c r="X155" s="46"/>
    </row>
    <row r="156" spans="1:24" s="10" customFormat="1" ht="18.75" thickBot="1">
      <c r="A156" s="22"/>
      <c r="B156" s="23">
        <v>339999838.8</v>
      </c>
      <c r="C156" s="24"/>
      <c r="D156" s="25">
        <v>5342</v>
      </c>
      <c r="E156" s="22"/>
      <c r="F156" s="22"/>
      <c r="G156" s="23">
        <v>333263993.97999966</v>
      </c>
      <c r="H156" s="26"/>
      <c r="I156" s="25">
        <v>5244</v>
      </c>
      <c r="J156" s="26"/>
      <c r="K156" s="26"/>
      <c r="L156" s="47"/>
      <c r="M156" s="23">
        <v>327838485.13000005</v>
      </c>
      <c r="N156" s="26"/>
      <c r="O156" s="25">
        <v>5152</v>
      </c>
      <c r="P156" s="26"/>
      <c r="Q156" s="26"/>
      <c r="R156" s="47"/>
      <c r="S156" s="23">
        <f>SUM(S149:S155)</f>
        <v>324866203.98999995</v>
      </c>
      <c r="T156" s="26"/>
      <c r="U156" s="25">
        <f>SUM(U149:U155)</f>
        <v>5077</v>
      </c>
      <c r="V156" s="26"/>
      <c r="W156" s="26"/>
      <c r="X156" s="47"/>
    </row>
    <row r="157" spans="1:24" s="9" customFormat="1" ht="18.75" thickTop="1">
      <c r="A157" s="19"/>
      <c r="B157" s="18"/>
      <c r="C157" s="19"/>
      <c r="D157" s="20"/>
      <c r="E157" s="19"/>
      <c r="F157" s="19"/>
      <c r="G157" s="18"/>
      <c r="H157" s="21"/>
      <c r="I157" s="20"/>
      <c r="J157" s="21"/>
      <c r="K157" s="21"/>
      <c r="L157" s="46"/>
      <c r="M157" s="18"/>
      <c r="N157" s="21"/>
      <c r="O157" s="20"/>
      <c r="P157" s="21"/>
      <c r="Q157" s="21"/>
      <c r="R157" s="46"/>
      <c r="S157" s="18"/>
      <c r="T157" s="21"/>
      <c r="U157" s="20"/>
      <c r="V157" s="21"/>
      <c r="W157" s="21"/>
      <c r="X157" s="46"/>
    </row>
    <row r="158" spans="1:24" s="9" customFormat="1" ht="18">
      <c r="A158" s="19"/>
      <c r="B158" s="18"/>
      <c r="C158" s="19"/>
      <c r="D158" s="20"/>
      <c r="E158" s="19"/>
      <c r="F158" s="19"/>
      <c r="G158" s="19"/>
      <c r="H158" s="18"/>
      <c r="I158" s="21"/>
      <c r="J158" s="20"/>
      <c r="K158" s="21"/>
      <c r="L158" s="46"/>
      <c r="M158" s="19"/>
      <c r="N158" s="18"/>
      <c r="O158" s="21"/>
      <c r="P158" s="20"/>
      <c r="Q158" s="21"/>
      <c r="R158" s="46"/>
      <c r="S158" s="19"/>
      <c r="T158" s="18"/>
      <c r="U158" s="21"/>
      <c r="V158" s="20"/>
      <c r="W158" s="21"/>
      <c r="X158" s="46"/>
    </row>
    <row r="159" spans="1:24" s="9" customFormat="1" ht="18">
      <c r="A159" s="19"/>
      <c r="B159" s="18"/>
      <c r="C159" s="19"/>
      <c r="D159" s="20"/>
      <c r="E159" s="19"/>
      <c r="F159" s="19"/>
      <c r="G159" s="19"/>
      <c r="H159" s="18"/>
      <c r="I159" s="21"/>
      <c r="J159" s="20"/>
      <c r="K159" s="21"/>
      <c r="L159" s="46"/>
      <c r="M159" s="19"/>
      <c r="N159" s="18"/>
      <c r="O159" s="21"/>
      <c r="P159" s="20"/>
      <c r="Q159" s="21"/>
      <c r="R159" s="46"/>
      <c r="S159" s="19"/>
      <c r="T159" s="18"/>
      <c r="U159" s="21"/>
      <c r="V159" s="20"/>
      <c r="W159" s="21"/>
      <c r="X159" s="46"/>
    </row>
    <row r="160" spans="1:24" s="9" customFormat="1" ht="18">
      <c r="A160" s="19"/>
      <c r="B160" s="18"/>
      <c r="C160" s="19"/>
      <c r="D160" s="20"/>
      <c r="E160" s="19"/>
      <c r="F160" s="19"/>
      <c r="G160" s="19"/>
      <c r="H160" s="18"/>
      <c r="I160" s="21"/>
      <c r="J160" s="20"/>
      <c r="K160" s="21"/>
      <c r="L160" s="46"/>
      <c r="M160" s="19"/>
      <c r="N160" s="18"/>
      <c r="O160" s="21"/>
      <c r="P160" s="20"/>
      <c r="Q160" s="21"/>
      <c r="R160" s="46"/>
      <c r="S160" s="19"/>
      <c r="T160" s="18"/>
      <c r="U160" s="21"/>
      <c r="V160" s="20"/>
      <c r="W160" s="21"/>
      <c r="X160" s="46"/>
    </row>
    <row r="161" spans="1:24" s="9" customFormat="1" ht="18.75">
      <c r="A161" s="17" t="s">
        <v>96</v>
      </c>
      <c r="B161" s="18"/>
      <c r="C161" s="19"/>
      <c r="D161" s="20"/>
      <c r="E161" s="19"/>
      <c r="F161" s="19"/>
      <c r="G161" s="17" t="s">
        <v>96</v>
      </c>
      <c r="H161" s="18"/>
      <c r="I161" s="21"/>
      <c r="J161" s="20"/>
      <c r="K161" s="21"/>
      <c r="L161" s="46"/>
      <c r="M161" s="17" t="s">
        <v>96</v>
      </c>
      <c r="N161" s="18"/>
      <c r="O161" s="21"/>
      <c r="P161" s="20"/>
      <c r="Q161" s="21"/>
      <c r="R161" s="46"/>
      <c r="S161" s="17" t="s">
        <v>96</v>
      </c>
      <c r="T161" s="18"/>
      <c r="U161" s="21"/>
      <c r="V161" s="20"/>
      <c r="W161" s="21"/>
      <c r="X161" s="46"/>
    </row>
    <row r="162" spans="1:24" s="9" customFormat="1" ht="18">
      <c r="A162" s="19"/>
      <c r="B162" s="18"/>
      <c r="C162" s="19"/>
      <c r="D162" s="20"/>
      <c r="E162" s="19"/>
      <c r="F162" s="19"/>
      <c r="G162" s="19"/>
      <c r="H162" s="18"/>
      <c r="I162" s="21"/>
      <c r="J162" s="20"/>
      <c r="K162" s="21"/>
      <c r="L162" s="46"/>
      <c r="M162" s="19"/>
      <c r="N162" s="18"/>
      <c r="O162" s="21"/>
      <c r="P162" s="20"/>
      <c r="Q162" s="21"/>
      <c r="R162" s="46"/>
      <c r="S162" s="19"/>
      <c r="T162" s="18"/>
      <c r="U162" s="21"/>
      <c r="V162" s="20"/>
      <c r="W162" s="21"/>
      <c r="X162" s="46"/>
    </row>
    <row r="163" spans="1:24" s="41" customFormat="1" ht="54">
      <c r="A163" s="33" t="s">
        <v>86</v>
      </c>
      <c r="B163" s="34" t="s">
        <v>81</v>
      </c>
      <c r="C163" s="35" t="s">
        <v>82</v>
      </c>
      <c r="D163" s="36" t="s">
        <v>83</v>
      </c>
      <c r="E163" s="35" t="s">
        <v>82</v>
      </c>
      <c r="F163" s="40"/>
      <c r="G163" s="34" t="s">
        <v>81</v>
      </c>
      <c r="H163" s="35" t="s">
        <v>82</v>
      </c>
      <c r="I163" s="36" t="s">
        <v>83</v>
      </c>
      <c r="J163" s="35" t="s">
        <v>82</v>
      </c>
      <c r="K163" s="38"/>
      <c r="L163" s="40"/>
      <c r="M163" s="34" t="s">
        <v>81</v>
      </c>
      <c r="N163" s="35" t="s">
        <v>82</v>
      </c>
      <c r="O163" s="36" t="s">
        <v>83</v>
      </c>
      <c r="P163" s="35" t="s">
        <v>82</v>
      </c>
      <c r="Q163" s="38"/>
      <c r="R163" s="40"/>
      <c r="S163" s="34" t="s">
        <v>81</v>
      </c>
      <c r="T163" s="35" t="s">
        <v>82</v>
      </c>
      <c r="U163" s="36" t="s">
        <v>83</v>
      </c>
      <c r="V163" s="35" t="s">
        <v>82</v>
      </c>
      <c r="W163" s="38"/>
      <c r="X163" s="40"/>
    </row>
    <row r="164" spans="1:24" s="9" customFormat="1" ht="18">
      <c r="A164" s="19"/>
      <c r="B164" s="18"/>
      <c r="C164" s="19"/>
      <c r="D164" s="20"/>
      <c r="E164" s="19"/>
      <c r="F164" s="19"/>
      <c r="G164" s="18"/>
      <c r="H164" s="21"/>
      <c r="I164" s="20"/>
      <c r="J164" s="21"/>
      <c r="K164" s="21"/>
      <c r="L164" s="46"/>
      <c r="M164" s="18"/>
      <c r="N164" s="21"/>
      <c r="O164" s="20"/>
      <c r="P164" s="21"/>
      <c r="Q164" s="21"/>
      <c r="R164" s="46"/>
      <c r="S164" s="18"/>
      <c r="T164" s="21"/>
      <c r="U164" s="20"/>
      <c r="V164" s="21"/>
      <c r="W164" s="21"/>
      <c r="X164" s="46"/>
    </row>
    <row r="165" spans="1:24" s="9" customFormat="1" ht="18">
      <c r="A165" s="19" t="s">
        <v>54</v>
      </c>
      <c r="B165" s="18">
        <v>1707495.66</v>
      </c>
      <c r="C165" s="21">
        <v>0.005022048439865319</v>
      </c>
      <c r="D165" s="20">
        <v>19</v>
      </c>
      <c r="E165" s="21">
        <v>0.00355672032946462</v>
      </c>
      <c r="F165" s="19"/>
      <c r="G165" s="18">
        <v>2007027.01</v>
      </c>
      <c r="H165" s="21">
        <v>0.0060223337841904655</v>
      </c>
      <c r="I165" s="20">
        <v>22</v>
      </c>
      <c r="J165" s="21">
        <v>0.004195270785659802</v>
      </c>
      <c r="K165" s="21"/>
      <c r="L165" s="46"/>
      <c r="M165" s="18">
        <v>1740791.54</v>
      </c>
      <c r="N165" s="21">
        <v>0.005309906002370987</v>
      </c>
      <c r="O165" s="20">
        <v>21</v>
      </c>
      <c r="P165" s="21">
        <v>0.004076086956521739</v>
      </c>
      <c r="Q165" s="21"/>
      <c r="R165" s="46"/>
      <c r="S165" s="18">
        <v>1438005.28</v>
      </c>
      <c r="T165" s="21">
        <v>0.004426453913452521</v>
      </c>
      <c r="U165" s="20">
        <v>21</v>
      </c>
      <c r="V165" s="21">
        <v>0.004136300965136892</v>
      </c>
      <c r="W165" s="21"/>
      <c r="X165" s="46"/>
    </row>
    <row r="166" spans="1:24" s="9" customFormat="1" ht="18">
      <c r="A166" s="19" t="s">
        <v>55</v>
      </c>
      <c r="B166" s="18">
        <v>22431054.53</v>
      </c>
      <c r="C166" s="21">
        <v>0.06597372107342304</v>
      </c>
      <c r="D166" s="20">
        <v>412</v>
      </c>
      <c r="E166" s="21">
        <v>0.07712467240733807</v>
      </c>
      <c r="F166" s="19"/>
      <c r="G166" s="18">
        <v>26261388.070000004</v>
      </c>
      <c r="H166" s="21">
        <v>0.07880055614881708</v>
      </c>
      <c r="I166" s="20">
        <v>474</v>
      </c>
      <c r="J166" s="21">
        <v>0.09038901601830664</v>
      </c>
      <c r="K166" s="21"/>
      <c r="L166" s="46"/>
      <c r="M166" s="18">
        <v>26552720.220000036</v>
      </c>
      <c r="N166" s="21">
        <v>0.08099329829891963</v>
      </c>
      <c r="O166" s="20">
        <v>473</v>
      </c>
      <c r="P166" s="21">
        <v>0.09180900621118013</v>
      </c>
      <c r="Q166" s="21"/>
      <c r="R166" s="46"/>
      <c r="S166" s="18">
        <v>26308018.679999996</v>
      </c>
      <c r="T166" s="21">
        <v>0.0809810880814485</v>
      </c>
      <c r="U166" s="20">
        <v>469</v>
      </c>
      <c r="V166" s="21">
        <v>0.09237738822139059</v>
      </c>
      <c r="W166" s="21"/>
      <c r="X166" s="46"/>
    </row>
    <row r="167" spans="1:24" s="9" customFormat="1" ht="18">
      <c r="A167" s="19" t="s">
        <v>56</v>
      </c>
      <c r="B167" s="18">
        <v>53098368.77</v>
      </c>
      <c r="C167" s="21">
        <v>0.15617174689672236</v>
      </c>
      <c r="D167" s="20">
        <v>853</v>
      </c>
      <c r="E167" s="21">
        <v>0.15967802321228006</v>
      </c>
      <c r="F167" s="19"/>
      <c r="G167" s="18">
        <v>57555030.77999998</v>
      </c>
      <c r="H167" s="21">
        <v>0.17270101727057274</v>
      </c>
      <c r="I167" s="20">
        <v>910</v>
      </c>
      <c r="J167" s="21">
        <v>0.17353165522501907</v>
      </c>
      <c r="K167" s="21"/>
      <c r="L167" s="46"/>
      <c r="M167" s="18">
        <v>57104673.43000002</v>
      </c>
      <c r="N167" s="21">
        <v>0.17418538707362524</v>
      </c>
      <c r="O167" s="20">
        <v>906</v>
      </c>
      <c r="P167" s="21">
        <v>0.17585403726708074</v>
      </c>
      <c r="Q167" s="21"/>
      <c r="R167" s="46"/>
      <c r="S167" s="18">
        <v>57020956.089999996</v>
      </c>
      <c r="T167" s="21">
        <v>0.1755213542980766</v>
      </c>
      <c r="U167" s="20">
        <v>899</v>
      </c>
      <c r="V167" s="21">
        <v>0.17707307465038408</v>
      </c>
      <c r="W167" s="21"/>
      <c r="X167" s="46"/>
    </row>
    <row r="168" spans="1:24" s="9" customFormat="1" ht="18">
      <c r="A168" s="19" t="s">
        <v>57</v>
      </c>
      <c r="B168" s="18">
        <v>74313259</v>
      </c>
      <c r="C168" s="21">
        <v>0.21856851245071826</v>
      </c>
      <c r="D168" s="20">
        <v>1181</v>
      </c>
      <c r="E168" s="21">
        <v>0.22107824784724822</v>
      </c>
      <c r="F168" s="19"/>
      <c r="G168" s="18">
        <v>74549308.86000001</v>
      </c>
      <c r="H168" s="21">
        <v>0.22369445906740817</v>
      </c>
      <c r="I168" s="20">
        <v>1186</v>
      </c>
      <c r="J168" s="21">
        <v>0.22616323417238748</v>
      </c>
      <c r="K168" s="21"/>
      <c r="L168" s="46"/>
      <c r="M168" s="18">
        <v>72800539.7099999</v>
      </c>
      <c r="N168" s="21">
        <v>0.22206221359622183</v>
      </c>
      <c r="O168" s="20">
        <v>1156</v>
      </c>
      <c r="P168" s="21">
        <v>0.22437888198757763</v>
      </c>
      <c r="Q168" s="21"/>
      <c r="R168" s="46"/>
      <c r="S168" s="18">
        <v>72173921.29</v>
      </c>
      <c r="T168" s="21">
        <v>0.2221650648899806</v>
      </c>
      <c r="U168" s="20">
        <v>1140</v>
      </c>
      <c r="V168" s="21">
        <v>0.22454205239314556</v>
      </c>
      <c r="W168" s="21"/>
      <c r="X168" s="46"/>
    </row>
    <row r="169" spans="1:24" s="9" customFormat="1" ht="18">
      <c r="A169" s="19" t="s">
        <v>58</v>
      </c>
      <c r="B169" s="18">
        <v>148283919.28</v>
      </c>
      <c r="C169" s="21">
        <v>0.43612938112957716</v>
      </c>
      <c r="D169" s="20">
        <v>2326</v>
      </c>
      <c r="E169" s="21">
        <v>0.4354174466491951</v>
      </c>
      <c r="F169" s="19"/>
      <c r="G169" s="18">
        <v>165095161.51999974</v>
      </c>
      <c r="H169" s="21">
        <v>0.49538853432185553</v>
      </c>
      <c r="I169" s="20">
        <v>2546</v>
      </c>
      <c r="J169" s="21">
        <v>0.4855072463768116</v>
      </c>
      <c r="K169" s="21"/>
      <c r="L169" s="46"/>
      <c r="M169" s="18">
        <v>161803453.82000026</v>
      </c>
      <c r="N169" s="21">
        <v>0.4935462465788272</v>
      </c>
      <c r="O169" s="20">
        <v>2490</v>
      </c>
      <c r="P169" s="21">
        <v>0.48330745341614906</v>
      </c>
      <c r="Q169" s="21"/>
      <c r="R169" s="46"/>
      <c r="S169" s="18">
        <v>160311601.65999988</v>
      </c>
      <c r="T169" s="21">
        <v>0.4934696182337718</v>
      </c>
      <c r="U169" s="20">
        <v>2444</v>
      </c>
      <c r="V169" s="21">
        <v>0.481386645656884</v>
      </c>
      <c r="W169" s="21"/>
      <c r="X169" s="46"/>
    </row>
    <row r="170" spans="1:24" s="9" customFormat="1" ht="18">
      <c r="A170" s="19" t="s">
        <v>59</v>
      </c>
      <c r="B170" s="18">
        <v>34192653.31</v>
      </c>
      <c r="C170" s="21">
        <v>0.1005666750627883</v>
      </c>
      <c r="D170" s="20">
        <v>471</v>
      </c>
      <c r="E170" s="21">
        <v>0.0881692250093598</v>
      </c>
      <c r="F170" s="19"/>
      <c r="G170" s="18">
        <v>2477890.84</v>
      </c>
      <c r="H170" s="21">
        <v>0.007435219179869477</v>
      </c>
      <c r="I170" s="20">
        <v>37</v>
      </c>
      <c r="J170" s="21">
        <v>0.007055682684973303</v>
      </c>
      <c r="K170" s="21"/>
      <c r="L170" s="46"/>
      <c r="M170" s="18">
        <v>2525502.65</v>
      </c>
      <c r="N170" s="21">
        <v>0.007703496583076705</v>
      </c>
      <c r="O170" s="20">
        <v>37</v>
      </c>
      <c r="P170" s="21">
        <v>0.00718167701863354</v>
      </c>
      <c r="Q170" s="21"/>
      <c r="R170" s="46"/>
      <c r="S170" s="18">
        <v>2421041.37</v>
      </c>
      <c r="T170" s="21">
        <v>0.007452426076534958</v>
      </c>
      <c r="U170" s="20">
        <v>36</v>
      </c>
      <c r="V170" s="21">
        <v>0.007090801654520386</v>
      </c>
      <c r="W170" s="21"/>
      <c r="X170" s="46"/>
    </row>
    <row r="171" spans="1:24" s="9" customFormat="1" ht="18">
      <c r="A171" s="19" t="s">
        <v>60</v>
      </c>
      <c r="B171" s="18">
        <v>5973088.25</v>
      </c>
      <c r="C171" s="21">
        <v>0.017567914946905558</v>
      </c>
      <c r="D171" s="20">
        <v>80</v>
      </c>
      <c r="E171" s="21">
        <v>0.01497566454511419</v>
      </c>
      <c r="F171" s="19"/>
      <c r="G171" s="18">
        <v>5318186.9</v>
      </c>
      <c r="H171" s="21">
        <v>0.015957880227286607</v>
      </c>
      <c r="I171" s="20">
        <v>69</v>
      </c>
      <c r="J171" s="21">
        <v>0.013157894736842105</v>
      </c>
      <c r="K171" s="21"/>
      <c r="L171" s="46"/>
      <c r="M171" s="18">
        <v>5310803.76</v>
      </c>
      <c r="N171" s="21">
        <v>0.01619945186695841</v>
      </c>
      <c r="O171" s="20">
        <v>69</v>
      </c>
      <c r="P171" s="21">
        <v>0.013392857142857142</v>
      </c>
      <c r="Q171" s="21"/>
      <c r="R171" s="46"/>
      <c r="S171" s="18">
        <v>5192659.62</v>
      </c>
      <c r="T171" s="21">
        <v>0.015983994506734968</v>
      </c>
      <c r="U171" s="20">
        <v>68</v>
      </c>
      <c r="V171" s="21">
        <v>0.013393736458538507</v>
      </c>
      <c r="W171" s="21"/>
      <c r="X171" s="46"/>
    </row>
    <row r="172" spans="1:24" s="9" customFormat="1" ht="18">
      <c r="A172" s="19"/>
      <c r="B172" s="18"/>
      <c r="C172" s="19"/>
      <c r="D172" s="20"/>
      <c r="E172" s="19"/>
      <c r="F172" s="19"/>
      <c r="G172" s="18"/>
      <c r="H172" s="21"/>
      <c r="I172" s="20"/>
      <c r="J172" s="21"/>
      <c r="K172" s="21"/>
      <c r="L172" s="46"/>
      <c r="M172" s="18"/>
      <c r="N172" s="21"/>
      <c r="O172" s="20"/>
      <c r="P172" s="21"/>
      <c r="Q172" s="21"/>
      <c r="R172" s="46"/>
      <c r="S172" s="18"/>
      <c r="T172" s="21"/>
      <c r="U172" s="20"/>
      <c r="V172" s="21"/>
      <c r="W172" s="21"/>
      <c r="X172" s="46"/>
    </row>
    <row r="173" spans="1:24" s="10" customFormat="1" ht="18.75" thickBot="1">
      <c r="A173" s="22"/>
      <c r="B173" s="23">
        <v>339999838.8</v>
      </c>
      <c r="C173" s="24"/>
      <c r="D173" s="25">
        <v>5342</v>
      </c>
      <c r="E173" s="29"/>
      <c r="F173" s="22"/>
      <c r="G173" s="23">
        <v>333263993.9799997</v>
      </c>
      <c r="H173" s="26"/>
      <c r="I173" s="25">
        <v>5244</v>
      </c>
      <c r="J173" s="26"/>
      <c r="K173" s="26"/>
      <c r="L173" s="47"/>
      <c r="M173" s="23">
        <v>327838485.13000023</v>
      </c>
      <c r="N173" s="26"/>
      <c r="O173" s="25">
        <v>5152</v>
      </c>
      <c r="P173" s="26"/>
      <c r="Q173" s="26"/>
      <c r="R173" s="47"/>
      <c r="S173" s="23">
        <f>SUM(S165:S172)</f>
        <v>324866203.9899999</v>
      </c>
      <c r="T173" s="26"/>
      <c r="U173" s="25">
        <f>SUM(U165:U172)</f>
        <v>5077</v>
      </c>
      <c r="V173" s="26"/>
      <c r="W173" s="26"/>
      <c r="X173" s="47"/>
    </row>
    <row r="174" spans="1:24" s="9" customFormat="1" ht="18.75" thickTop="1">
      <c r="A174" s="19"/>
      <c r="B174" s="18"/>
      <c r="C174" s="19"/>
      <c r="D174" s="20"/>
      <c r="E174" s="19"/>
      <c r="F174" s="19"/>
      <c r="G174" s="18"/>
      <c r="H174" s="21"/>
      <c r="I174" s="20"/>
      <c r="J174" s="21"/>
      <c r="K174" s="21"/>
      <c r="L174" s="46"/>
      <c r="M174" s="18"/>
      <c r="N174" s="21"/>
      <c r="O174" s="20"/>
      <c r="P174" s="21"/>
      <c r="Q174" s="21"/>
      <c r="R174" s="46"/>
      <c r="S174" s="18"/>
      <c r="T174" s="21"/>
      <c r="U174" s="20"/>
      <c r="V174" s="21"/>
      <c r="W174" s="21"/>
      <c r="X174" s="46"/>
    </row>
    <row r="175" spans="1:24" s="9" customFormat="1" ht="18">
      <c r="A175" s="22" t="s">
        <v>97</v>
      </c>
      <c r="B175" s="18"/>
      <c r="C175" s="19"/>
      <c r="D175" s="30">
        <v>20.517</v>
      </c>
      <c r="E175" s="19"/>
      <c r="F175" s="19"/>
      <c r="G175" s="22" t="s">
        <v>97</v>
      </c>
      <c r="H175" s="18"/>
      <c r="I175" s="19"/>
      <c r="J175" s="30">
        <v>20.22825638019257</v>
      </c>
      <c r="K175" s="21"/>
      <c r="L175" s="46"/>
      <c r="M175" s="22" t="s">
        <v>97</v>
      </c>
      <c r="N175" s="18"/>
      <c r="O175" s="19"/>
      <c r="P175" s="30">
        <v>20.22825638019257</v>
      </c>
      <c r="Q175" s="21"/>
      <c r="R175" s="46"/>
      <c r="S175" s="22" t="s">
        <v>97</v>
      </c>
      <c r="T175" s="18"/>
      <c r="U175" s="19"/>
      <c r="V175" s="30">
        <v>19.76659249492483</v>
      </c>
      <c r="W175" s="21"/>
      <c r="X175" s="46"/>
    </row>
    <row r="176" spans="1:24" s="9" customFormat="1" ht="18">
      <c r="A176" s="19"/>
      <c r="B176" s="18"/>
      <c r="C176" s="19"/>
      <c r="D176" s="20"/>
      <c r="E176" s="19"/>
      <c r="F176" s="19"/>
      <c r="G176" s="19"/>
      <c r="H176" s="18"/>
      <c r="I176" s="21"/>
      <c r="J176" s="20"/>
      <c r="K176" s="21"/>
      <c r="L176" s="46"/>
      <c r="M176" s="19"/>
      <c r="N176" s="18"/>
      <c r="O176" s="21"/>
      <c r="P176" s="20"/>
      <c r="Q176" s="21"/>
      <c r="R176" s="46"/>
      <c r="S176" s="19"/>
      <c r="T176" s="18"/>
      <c r="U176" s="21"/>
      <c r="V176" s="20"/>
      <c r="W176" s="21"/>
      <c r="X176" s="46"/>
    </row>
    <row r="177" spans="1:24" s="9" customFormat="1" ht="18">
      <c r="A177" s="19"/>
      <c r="B177" s="18"/>
      <c r="C177" s="19"/>
      <c r="D177" s="20"/>
      <c r="E177" s="19"/>
      <c r="F177" s="19"/>
      <c r="G177" s="19"/>
      <c r="H177" s="18"/>
      <c r="I177" s="21"/>
      <c r="J177" s="20"/>
      <c r="K177" s="21"/>
      <c r="L177" s="46"/>
      <c r="M177" s="19"/>
      <c r="N177" s="18"/>
      <c r="O177" s="21"/>
      <c r="P177" s="20"/>
      <c r="Q177" s="21"/>
      <c r="R177" s="46"/>
      <c r="S177" s="19"/>
      <c r="T177" s="18"/>
      <c r="U177" s="21"/>
      <c r="V177" s="20"/>
      <c r="W177" s="21"/>
      <c r="X177" s="46"/>
    </row>
    <row r="178" spans="1:24" s="9" customFormat="1" ht="18.75">
      <c r="A178" s="17" t="s">
        <v>98</v>
      </c>
      <c r="B178" s="18"/>
      <c r="C178" s="19"/>
      <c r="D178" s="20"/>
      <c r="E178" s="19"/>
      <c r="F178" s="19"/>
      <c r="G178" s="17" t="s">
        <v>98</v>
      </c>
      <c r="H178" s="18"/>
      <c r="I178" s="21"/>
      <c r="J178" s="20"/>
      <c r="K178" s="21"/>
      <c r="L178" s="46"/>
      <c r="M178" s="17" t="s">
        <v>98</v>
      </c>
      <c r="N178" s="18"/>
      <c r="O178" s="21"/>
      <c r="P178" s="20"/>
      <c r="Q178" s="21"/>
      <c r="R178" s="46"/>
      <c r="S178" s="17" t="s">
        <v>98</v>
      </c>
      <c r="T178" s="18"/>
      <c r="U178" s="21"/>
      <c r="V178" s="20"/>
      <c r="W178" s="21"/>
      <c r="X178" s="46"/>
    </row>
    <row r="179" spans="1:24" s="9" customFormat="1" ht="18">
      <c r="A179" s="19"/>
      <c r="B179" s="18"/>
      <c r="C179" s="19"/>
      <c r="D179" s="20"/>
      <c r="E179" s="19"/>
      <c r="F179" s="19"/>
      <c r="G179" s="19"/>
      <c r="H179" s="18"/>
      <c r="I179" s="21"/>
      <c r="J179" s="20"/>
      <c r="K179" s="21"/>
      <c r="L179" s="46"/>
      <c r="M179" s="19"/>
      <c r="N179" s="18"/>
      <c r="O179" s="21"/>
      <c r="P179" s="20"/>
      <c r="Q179" s="21"/>
      <c r="R179" s="46"/>
      <c r="S179" s="19"/>
      <c r="T179" s="18"/>
      <c r="U179" s="21"/>
      <c r="V179" s="20"/>
      <c r="W179" s="21"/>
      <c r="X179" s="46"/>
    </row>
    <row r="180" spans="1:24" s="41" customFormat="1" ht="54">
      <c r="A180" s="33" t="s">
        <v>87</v>
      </c>
      <c r="B180" s="34" t="s">
        <v>81</v>
      </c>
      <c r="C180" s="35" t="s">
        <v>82</v>
      </c>
      <c r="D180" s="36" t="s">
        <v>83</v>
      </c>
      <c r="E180" s="35" t="s">
        <v>82</v>
      </c>
      <c r="F180" s="40"/>
      <c r="G180" s="34" t="s">
        <v>81</v>
      </c>
      <c r="H180" s="35" t="s">
        <v>82</v>
      </c>
      <c r="I180" s="36" t="s">
        <v>83</v>
      </c>
      <c r="J180" s="35" t="s">
        <v>82</v>
      </c>
      <c r="K180" s="38"/>
      <c r="L180" s="40"/>
      <c r="M180" s="34" t="s">
        <v>81</v>
      </c>
      <c r="N180" s="35" t="s">
        <v>82</v>
      </c>
      <c r="O180" s="36" t="s">
        <v>83</v>
      </c>
      <c r="P180" s="35" t="s">
        <v>82</v>
      </c>
      <c r="Q180" s="38"/>
      <c r="R180" s="40"/>
      <c r="S180" s="34" t="s">
        <v>81</v>
      </c>
      <c r="T180" s="35" t="s">
        <v>82</v>
      </c>
      <c r="U180" s="36" t="s">
        <v>83</v>
      </c>
      <c r="V180" s="35" t="s">
        <v>82</v>
      </c>
      <c r="W180" s="38"/>
      <c r="X180" s="40"/>
    </row>
    <row r="181" spans="1:24" s="9" customFormat="1" ht="18">
      <c r="A181" s="19"/>
      <c r="B181" s="18"/>
      <c r="C181" s="19"/>
      <c r="D181" s="20"/>
      <c r="E181" s="19"/>
      <c r="F181" s="19"/>
      <c r="G181" s="18"/>
      <c r="H181" s="21"/>
      <c r="I181" s="20"/>
      <c r="J181" s="21"/>
      <c r="K181" s="21"/>
      <c r="L181" s="46"/>
      <c r="M181" s="18"/>
      <c r="N181" s="21"/>
      <c r="O181" s="20"/>
      <c r="P181" s="21"/>
      <c r="Q181" s="21"/>
      <c r="R181" s="46"/>
      <c r="S181" s="18"/>
      <c r="T181" s="21"/>
      <c r="U181" s="20"/>
      <c r="V181" s="21"/>
      <c r="W181" s="21"/>
      <c r="X181" s="46"/>
    </row>
    <row r="182" spans="1:24" s="9" customFormat="1" ht="18">
      <c r="A182" s="19" t="s">
        <v>4</v>
      </c>
      <c r="B182" s="18">
        <v>193594450.29</v>
      </c>
      <c r="C182" s="21">
        <v>0.5693957119899671</v>
      </c>
      <c r="D182" s="20">
        <v>3016</v>
      </c>
      <c r="E182" s="21">
        <v>0.564582553350805</v>
      </c>
      <c r="F182" s="19"/>
      <c r="G182" s="18">
        <v>190224917.8899998</v>
      </c>
      <c r="H182" s="21">
        <v>0.5707934890242472</v>
      </c>
      <c r="I182" s="20">
        <v>2962</v>
      </c>
      <c r="J182" s="21">
        <v>0.564836003051106</v>
      </c>
      <c r="K182" s="21"/>
      <c r="L182" s="46"/>
      <c r="M182" s="18">
        <v>196254499.2199999</v>
      </c>
      <c r="N182" s="21">
        <v>0.5986316680977153</v>
      </c>
      <c r="O182" s="20">
        <v>3007</v>
      </c>
      <c r="P182" s="21">
        <v>0.5836568322981367</v>
      </c>
      <c r="Q182" s="21"/>
      <c r="R182" s="46"/>
      <c r="S182" s="18">
        <v>194375905.8899998</v>
      </c>
      <c r="T182" s="21">
        <v>0.5983260293089249</v>
      </c>
      <c r="U182" s="20">
        <v>2946</v>
      </c>
      <c r="V182" s="21">
        <v>0.5802639353949183</v>
      </c>
      <c r="W182" s="21"/>
      <c r="X182" s="46"/>
    </row>
    <row r="183" spans="1:24" s="9" customFormat="1" ht="18">
      <c r="A183" s="19" t="s">
        <v>5</v>
      </c>
      <c r="B183" s="18">
        <v>146405388.51</v>
      </c>
      <c r="C183" s="21">
        <v>0.43060428801003303</v>
      </c>
      <c r="D183" s="20">
        <v>2326</v>
      </c>
      <c r="E183" s="21">
        <v>0.4354174466491951</v>
      </c>
      <c r="F183" s="19"/>
      <c r="G183" s="18">
        <v>143039076.08999994</v>
      </c>
      <c r="H183" s="21">
        <v>0.4292065109757527</v>
      </c>
      <c r="I183" s="20">
        <v>2282</v>
      </c>
      <c r="J183" s="21">
        <v>0.43516399694889396</v>
      </c>
      <c r="K183" s="21"/>
      <c r="L183" s="46"/>
      <c r="M183" s="18">
        <v>131583985.91000006</v>
      </c>
      <c r="N183" s="21">
        <v>0.40136833190228466</v>
      </c>
      <c r="O183" s="20">
        <v>2145</v>
      </c>
      <c r="P183" s="21">
        <v>0.41634316770186336</v>
      </c>
      <c r="Q183" s="21"/>
      <c r="R183" s="46"/>
      <c r="S183" s="18">
        <v>130490298.10000001</v>
      </c>
      <c r="T183" s="21">
        <v>0.4016739706910751</v>
      </c>
      <c r="U183" s="20">
        <v>2131</v>
      </c>
      <c r="V183" s="21">
        <v>0.4197360646050817</v>
      </c>
      <c r="W183" s="21"/>
      <c r="X183" s="46"/>
    </row>
    <row r="184" spans="1:24" s="9" customFormat="1" ht="18">
      <c r="A184" s="19"/>
      <c r="B184" s="18"/>
      <c r="C184" s="19"/>
      <c r="D184" s="20"/>
      <c r="E184" s="19"/>
      <c r="F184" s="19"/>
      <c r="G184" s="18"/>
      <c r="H184" s="21"/>
      <c r="I184" s="20"/>
      <c r="J184" s="21"/>
      <c r="K184" s="21"/>
      <c r="L184" s="46"/>
      <c r="M184" s="18"/>
      <c r="N184" s="21"/>
      <c r="O184" s="20"/>
      <c r="P184" s="21"/>
      <c r="Q184" s="21"/>
      <c r="R184" s="46"/>
      <c r="S184" s="18"/>
      <c r="T184" s="21"/>
      <c r="U184" s="20"/>
      <c r="V184" s="21"/>
      <c r="W184" s="21"/>
      <c r="X184" s="46"/>
    </row>
    <row r="185" spans="1:24" s="10" customFormat="1" ht="18.75" thickBot="1">
      <c r="A185" s="22"/>
      <c r="B185" s="23">
        <v>339999838.79999995</v>
      </c>
      <c r="C185" s="22"/>
      <c r="D185" s="25">
        <v>5342</v>
      </c>
      <c r="E185" s="22"/>
      <c r="F185" s="22"/>
      <c r="G185" s="23">
        <v>333263993.9799998</v>
      </c>
      <c r="H185" s="26"/>
      <c r="I185" s="25">
        <v>5244</v>
      </c>
      <c r="J185" s="26"/>
      <c r="K185" s="26"/>
      <c r="L185" s="47"/>
      <c r="M185" s="23">
        <v>327838485.13</v>
      </c>
      <c r="N185" s="26"/>
      <c r="O185" s="25">
        <v>5152</v>
      </c>
      <c r="P185" s="26"/>
      <c r="Q185" s="26"/>
      <c r="R185" s="47"/>
      <c r="S185" s="23">
        <f>SUM(S182:S184)</f>
        <v>324866203.98999983</v>
      </c>
      <c r="T185" s="26"/>
      <c r="U185" s="25">
        <f>SUM(U182:U184)</f>
        <v>5077</v>
      </c>
      <c r="V185" s="26"/>
      <c r="W185" s="26"/>
      <c r="X185" s="47"/>
    </row>
    <row r="186" spans="1:24" s="9" customFormat="1" ht="18.75" thickTop="1">
      <c r="A186" s="19"/>
      <c r="B186" s="18"/>
      <c r="C186" s="19"/>
      <c r="D186" s="20"/>
      <c r="E186" s="19"/>
      <c r="F186" s="19"/>
      <c r="G186" s="18"/>
      <c r="H186" s="21"/>
      <c r="I186" s="20"/>
      <c r="J186" s="21"/>
      <c r="K186" s="21"/>
      <c r="L186" s="46"/>
      <c r="M186" s="18"/>
      <c r="N186" s="21"/>
      <c r="O186" s="20"/>
      <c r="P186" s="21"/>
      <c r="Q186" s="21"/>
      <c r="R186" s="46"/>
      <c r="S186" s="18"/>
      <c r="T186" s="21"/>
      <c r="U186" s="20"/>
      <c r="V186" s="21"/>
      <c r="W186" s="21"/>
      <c r="X186" s="46"/>
    </row>
    <row r="187" spans="1:24" s="9" customFormat="1" ht="18">
      <c r="A187" s="19"/>
      <c r="B187" s="18"/>
      <c r="C187" s="19"/>
      <c r="D187" s="20"/>
      <c r="E187" s="19"/>
      <c r="F187" s="19"/>
      <c r="G187" s="19"/>
      <c r="H187" s="18"/>
      <c r="I187" s="21"/>
      <c r="J187" s="20"/>
      <c r="K187" s="21"/>
      <c r="L187" s="46"/>
      <c r="M187" s="19"/>
      <c r="N187" s="18"/>
      <c r="O187" s="21"/>
      <c r="P187" s="20"/>
      <c r="Q187" s="21"/>
      <c r="R187" s="46"/>
      <c r="S187" s="19"/>
      <c r="T187" s="18"/>
      <c r="U187" s="21"/>
      <c r="V187" s="20"/>
      <c r="W187" s="21"/>
      <c r="X187" s="46"/>
    </row>
    <row r="188" spans="1:24" s="9" customFormat="1" ht="18.75">
      <c r="A188" s="17" t="s">
        <v>99</v>
      </c>
      <c r="B188" s="18"/>
      <c r="C188" s="19"/>
      <c r="D188" s="20"/>
      <c r="E188" s="19"/>
      <c r="F188" s="19"/>
      <c r="G188" s="17" t="s">
        <v>99</v>
      </c>
      <c r="H188" s="18"/>
      <c r="I188" s="21"/>
      <c r="J188" s="20"/>
      <c r="K188" s="21"/>
      <c r="L188" s="46"/>
      <c r="M188" s="17" t="s">
        <v>99</v>
      </c>
      <c r="N188" s="18"/>
      <c r="O188" s="21"/>
      <c r="P188" s="20"/>
      <c r="Q188" s="21"/>
      <c r="R188" s="46"/>
      <c r="S188" s="17" t="s">
        <v>99</v>
      </c>
      <c r="T188" s="18"/>
      <c r="U188" s="21"/>
      <c r="V188" s="20"/>
      <c r="W188" s="21"/>
      <c r="X188" s="46"/>
    </row>
    <row r="189" spans="1:24" s="9" customFormat="1" ht="18">
      <c r="A189" s="19"/>
      <c r="B189" s="18"/>
      <c r="C189" s="19"/>
      <c r="D189" s="20"/>
      <c r="E189" s="19"/>
      <c r="F189" s="19"/>
      <c r="G189" s="19"/>
      <c r="H189" s="18"/>
      <c r="I189" s="21"/>
      <c r="J189" s="20"/>
      <c r="K189" s="21"/>
      <c r="L189" s="46"/>
      <c r="M189" s="19"/>
      <c r="N189" s="18"/>
      <c r="O189" s="21"/>
      <c r="P189" s="20"/>
      <c r="Q189" s="21"/>
      <c r="R189" s="46"/>
      <c r="S189" s="19"/>
      <c r="T189" s="18"/>
      <c r="U189" s="21"/>
      <c r="V189" s="20"/>
      <c r="W189" s="21"/>
      <c r="X189" s="46"/>
    </row>
    <row r="190" spans="1:24" s="41" customFormat="1" ht="54">
      <c r="A190" s="33" t="s">
        <v>88</v>
      </c>
      <c r="B190" s="34" t="s">
        <v>81</v>
      </c>
      <c r="C190" s="35" t="s">
        <v>82</v>
      </c>
      <c r="D190" s="36" t="s">
        <v>83</v>
      </c>
      <c r="E190" s="35" t="s">
        <v>82</v>
      </c>
      <c r="F190" s="40"/>
      <c r="G190" s="34" t="s">
        <v>81</v>
      </c>
      <c r="H190" s="35" t="s">
        <v>82</v>
      </c>
      <c r="I190" s="36" t="s">
        <v>83</v>
      </c>
      <c r="J190" s="35" t="s">
        <v>82</v>
      </c>
      <c r="K190" s="38"/>
      <c r="L190" s="40"/>
      <c r="M190" s="34" t="s">
        <v>81</v>
      </c>
      <c r="N190" s="35" t="s">
        <v>82</v>
      </c>
      <c r="O190" s="36" t="s">
        <v>83</v>
      </c>
      <c r="P190" s="35" t="s">
        <v>82</v>
      </c>
      <c r="Q190" s="38"/>
      <c r="R190" s="40"/>
      <c r="S190" s="34" t="s">
        <v>81</v>
      </c>
      <c r="T190" s="35" t="s">
        <v>82</v>
      </c>
      <c r="U190" s="36" t="s">
        <v>83</v>
      </c>
      <c r="V190" s="35" t="s">
        <v>82</v>
      </c>
      <c r="W190" s="38"/>
      <c r="X190" s="40"/>
    </row>
    <row r="191" spans="1:24" s="9" customFormat="1" ht="18">
      <c r="A191" s="19"/>
      <c r="B191" s="18"/>
      <c r="C191" s="19"/>
      <c r="D191" s="20"/>
      <c r="E191" s="19"/>
      <c r="F191" s="19"/>
      <c r="G191" s="18"/>
      <c r="H191" s="21"/>
      <c r="I191" s="20"/>
      <c r="J191" s="21"/>
      <c r="K191" s="21"/>
      <c r="L191" s="46"/>
      <c r="M191" s="18"/>
      <c r="N191" s="21"/>
      <c r="O191" s="20"/>
      <c r="P191" s="21"/>
      <c r="Q191" s="21"/>
      <c r="R191" s="46"/>
      <c r="S191" s="18"/>
      <c r="T191" s="21"/>
      <c r="U191" s="20"/>
      <c r="V191" s="21"/>
      <c r="W191" s="21"/>
      <c r="X191" s="46"/>
    </row>
    <row r="192" spans="1:24" s="9" customFormat="1" ht="18">
      <c r="A192" s="19" t="s">
        <v>6</v>
      </c>
      <c r="B192" s="18">
        <v>8627081.28</v>
      </c>
      <c r="C192" s="21">
        <v>0.02537378050074534</v>
      </c>
      <c r="D192" s="20">
        <v>195</v>
      </c>
      <c r="E192" s="21">
        <v>0.036503182328715834</v>
      </c>
      <c r="F192" s="19"/>
      <c r="G192" s="18">
        <v>8606377.84</v>
      </c>
      <c r="H192" s="21">
        <f>+G192/$G$204</f>
        <v>0.025824505483531147</v>
      </c>
      <c r="I192" s="20">
        <v>194</v>
      </c>
      <c r="J192" s="21">
        <f>+I192/$I$204</f>
        <v>0.036994660564454614</v>
      </c>
      <c r="K192" s="21"/>
      <c r="L192" s="46"/>
      <c r="M192" s="18">
        <v>8302674.56</v>
      </c>
      <c r="N192" s="21">
        <v>0.025325503065046443</v>
      </c>
      <c r="O192" s="20">
        <v>189</v>
      </c>
      <c r="P192" s="21">
        <v>0.036684782608695655</v>
      </c>
      <c r="Q192" s="21"/>
      <c r="R192" s="46"/>
      <c r="S192" s="18">
        <v>8381002.659999997</v>
      </c>
      <c r="T192" s="21">
        <v>0.025798321145950858</v>
      </c>
      <c r="U192" s="20">
        <v>191</v>
      </c>
      <c r="V192" s="21">
        <v>0.03762064211148316</v>
      </c>
      <c r="W192" s="21"/>
      <c r="X192" s="46"/>
    </row>
    <row r="193" spans="1:24" s="9" customFormat="1" ht="18">
      <c r="A193" s="19" t="s">
        <v>7</v>
      </c>
      <c r="B193" s="18">
        <v>33560096.2</v>
      </c>
      <c r="C193" s="21">
        <v>0.09870621209247468</v>
      </c>
      <c r="D193" s="20">
        <v>633</v>
      </c>
      <c r="E193" s="21">
        <v>0.11849494571321602</v>
      </c>
      <c r="F193" s="19"/>
      <c r="G193" s="18">
        <v>32329661.709999975</v>
      </c>
      <c r="H193" s="21">
        <f aca="true" t="shared" si="0" ref="H193:H202">+G193/$G$204</f>
        <v>0.09700916478826141</v>
      </c>
      <c r="I193" s="20">
        <v>612</v>
      </c>
      <c r="J193" s="21">
        <f aca="true" t="shared" si="1" ref="J193:J202">+I193/$I$204</f>
        <v>0.11670480549199085</v>
      </c>
      <c r="K193" s="21"/>
      <c r="L193" s="46"/>
      <c r="M193" s="18">
        <v>31991818.6</v>
      </c>
      <c r="N193" s="21">
        <v>0.09758408500244889</v>
      </c>
      <c r="O193" s="20">
        <v>609</v>
      </c>
      <c r="P193" s="21">
        <v>0.11820652173913043</v>
      </c>
      <c r="Q193" s="21"/>
      <c r="R193" s="46"/>
      <c r="S193" s="18">
        <v>31845172.719999995</v>
      </c>
      <c r="T193" s="21">
        <v>0.09802550197243745</v>
      </c>
      <c r="U193" s="20">
        <v>597</v>
      </c>
      <c r="V193" s="21">
        <v>0.11758912743746307</v>
      </c>
      <c r="W193" s="21"/>
      <c r="X193" s="46"/>
    </row>
    <row r="194" spans="1:24" s="9" customFormat="1" ht="18">
      <c r="A194" s="19" t="s">
        <v>8</v>
      </c>
      <c r="B194" s="18">
        <v>33301243.99</v>
      </c>
      <c r="C194" s="21">
        <v>0.09794488170210273</v>
      </c>
      <c r="D194" s="20">
        <v>621</v>
      </c>
      <c r="E194" s="21">
        <v>0.1162485960314489</v>
      </c>
      <c r="F194" s="19"/>
      <c r="G194" s="18">
        <v>32798873.97000001</v>
      </c>
      <c r="H194" s="21">
        <f t="shared" si="0"/>
        <v>0.09841709444305692</v>
      </c>
      <c r="I194" s="20">
        <v>611</v>
      </c>
      <c r="J194" s="21">
        <f t="shared" si="1"/>
        <v>0.11651411136536995</v>
      </c>
      <c r="K194" s="21"/>
      <c r="L194" s="46"/>
      <c r="M194" s="18">
        <v>32040142.68</v>
      </c>
      <c r="N194" s="21">
        <v>0.09773148709888316</v>
      </c>
      <c r="O194" s="20">
        <v>605</v>
      </c>
      <c r="P194" s="21">
        <v>0.11743012422360248</v>
      </c>
      <c r="Q194" s="21"/>
      <c r="R194" s="46"/>
      <c r="S194" s="18">
        <v>32142052.04999998</v>
      </c>
      <c r="T194" s="21">
        <v>0.09893935304821486</v>
      </c>
      <c r="U194" s="20">
        <v>599</v>
      </c>
      <c r="V194" s="21">
        <v>0.1179830608627142</v>
      </c>
      <c r="W194" s="21"/>
      <c r="X194" s="46"/>
    </row>
    <row r="195" spans="1:24" s="9" customFormat="1" ht="18">
      <c r="A195" s="19" t="s">
        <v>9</v>
      </c>
      <c r="B195" s="18">
        <v>14709338.69</v>
      </c>
      <c r="C195" s="21">
        <v>0.04326278136458928</v>
      </c>
      <c r="D195" s="20">
        <v>322</v>
      </c>
      <c r="E195" s="21">
        <v>0.06027704979408461</v>
      </c>
      <c r="F195" s="19"/>
      <c r="G195" s="18">
        <v>14521810.919999992</v>
      </c>
      <c r="H195" s="21">
        <f t="shared" si="0"/>
        <v>0.043574497042340204</v>
      </c>
      <c r="I195" s="20">
        <v>317</v>
      </c>
      <c r="J195" s="21">
        <f t="shared" si="1"/>
        <v>0.060450038138825324</v>
      </c>
      <c r="K195" s="21"/>
      <c r="L195" s="46"/>
      <c r="M195" s="18">
        <v>14509738.21</v>
      </c>
      <c r="N195" s="21">
        <v>0.04425880080627616</v>
      </c>
      <c r="O195" s="20">
        <v>312</v>
      </c>
      <c r="P195" s="21">
        <v>0.06055900621118013</v>
      </c>
      <c r="Q195" s="21"/>
      <c r="R195" s="46"/>
      <c r="S195" s="18">
        <v>14376875.450000003</v>
      </c>
      <c r="T195" s="21">
        <v>0.044254758646555176</v>
      </c>
      <c r="U195" s="20">
        <v>309</v>
      </c>
      <c r="V195" s="21">
        <v>0.06086271420129998</v>
      </c>
      <c r="W195" s="21"/>
      <c r="X195" s="46"/>
    </row>
    <row r="196" spans="1:24" s="9" customFormat="1" ht="18">
      <c r="A196" s="19" t="s">
        <v>10</v>
      </c>
      <c r="B196" s="18">
        <v>17890765.24</v>
      </c>
      <c r="C196" s="21">
        <v>0.05261992271273982</v>
      </c>
      <c r="D196" s="20">
        <v>344</v>
      </c>
      <c r="E196" s="21">
        <v>0.06439535754399102</v>
      </c>
      <c r="F196" s="19"/>
      <c r="G196" s="18">
        <v>17653262.010000005</v>
      </c>
      <c r="H196" s="21">
        <f t="shared" si="0"/>
        <v>0.05297080491407489</v>
      </c>
      <c r="I196" s="20">
        <v>338</v>
      </c>
      <c r="J196" s="21">
        <f t="shared" si="1"/>
        <v>0.06445461479786423</v>
      </c>
      <c r="K196" s="21"/>
      <c r="L196" s="46"/>
      <c r="M196" s="18">
        <v>17016970.71</v>
      </c>
      <c r="N196" s="21">
        <v>0.05190656827020215</v>
      </c>
      <c r="O196" s="20">
        <v>331</v>
      </c>
      <c r="P196" s="21">
        <v>0.06424689440993789</v>
      </c>
      <c r="Q196" s="21"/>
      <c r="R196" s="46"/>
      <c r="S196" s="18">
        <v>17366367.37</v>
      </c>
      <c r="T196" s="21">
        <v>0.05345698369576966</v>
      </c>
      <c r="U196" s="20">
        <v>331</v>
      </c>
      <c r="V196" s="21">
        <v>0.06519598187906243</v>
      </c>
      <c r="W196" s="21"/>
      <c r="X196" s="46"/>
    </row>
    <row r="197" spans="1:24" s="9" customFormat="1" ht="18">
      <c r="A197" s="19" t="s">
        <v>11</v>
      </c>
      <c r="B197" s="18">
        <v>14616703.14</v>
      </c>
      <c r="C197" s="21">
        <v>0.04299032373541231</v>
      </c>
      <c r="D197" s="20">
        <v>275</v>
      </c>
      <c r="E197" s="21">
        <v>0.051478846873830024</v>
      </c>
      <c r="F197" s="19"/>
      <c r="G197" s="18">
        <v>14748620.83</v>
      </c>
      <c r="H197" s="21">
        <f t="shared" si="0"/>
        <v>0.04425506834346198</v>
      </c>
      <c r="I197" s="20">
        <v>274</v>
      </c>
      <c r="J197" s="21">
        <f t="shared" si="1"/>
        <v>0.05225019069412662</v>
      </c>
      <c r="K197" s="21"/>
      <c r="L197" s="46"/>
      <c r="M197" s="18">
        <v>14245807.54</v>
      </c>
      <c r="N197" s="21">
        <v>0.04345373769754643</v>
      </c>
      <c r="O197" s="20">
        <v>251</v>
      </c>
      <c r="P197" s="21">
        <v>0.04871894409937888</v>
      </c>
      <c r="Q197" s="21"/>
      <c r="R197" s="46"/>
      <c r="S197" s="18">
        <v>14394099.530000007</v>
      </c>
      <c r="T197" s="21">
        <v>0.0443077776426479</v>
      </c>
      <c r="U197" s="20">
        <v>262</v>
      </c>
      <c r="V197" s="21">
        <v>0.05160527870789836</v>
      </c>
      <c r="W197" s="21"/>
      <c r="X197" s="46"/>
    </row>
    <row r="198" spans="1:24" s="9" customFormat="1" ht="18">
      <c r="A198" s="19" t="s">
        <v>74</v>
      </c>
      <c r="B198" s="18">
        <v>105289848.94</v>
      </c>
      <c r="C198" s="21">
        <v>0.3096761731170562</v>
      </c>
      <c r="D198" s="20">
        <v>1497</v>
      </c>
      <c r="E198" s="21">
        <v>0.2802321228004493</v>
      </c>
      <c r="F198" s="19"/>
      <c r="G198" s="18">
        <v>103294105.77</v>
      </c>
      <c r="H198" s="21">
        <f t="shared" si="0"/>
        <v>0.30994679184034185</v>
      </c>
      <c r="I198" s="20">
        <v>1475</v>
      </c>
      <c r="J198" s="21">
        <f t="shared" si="1"/>
        <v>0.2812738367658276</v>
      </c>
      <c r="K198" s="21"/>
      <c r="L198" s="46"/>
      <c r="M198" s="18">
        <v>102350664.97</v>
      </c>
      <c r="N198" s="21">
        <v>0.3121984440887536</v>
      </c>
      <c r="O198" s="20">
        <v>1459</v>
      </c>
      <c r="P198" s="21">
        <v>0.2831909937888199</v>
      </c>
      <c r="Q198" s="21"/>
      <c r="R198" s="46"/>
      <c r="S198" s="18">
        <v>101036451.34999982</v>
      </c>
      <c r="T198" s="21">
        <v>0.3110094251389411</v>
      </c>
      <c r="U198" s="20">
        <v>1436</v>
      </c>
      <c r="V198" s="21">
        <v>0.2828441993303132</v>
      </c>
      <c r="W198" s="21"/>
      <c r="X198" s="46"/>
    </row>
    <row r="199" spans="1:24" s="9" customFormat="1" ht="18">
      <c r="A199" s="19" t="s">
        <v>12</v>
      </c>
      <c r="B199" s="18">
        <v>33820398.4</v>
      </c>
      <c r="C199" s="21">
        <v>0.09947180716133915</v>
      </c>
      <c r="D199" s="20">
        <v>500</v>
      </c>
      <c r="E199" s="21">
        <v>0.09359790340696368</v>
      </c>
      <c r="F199" s="19"/>
      <c r="G199" s="18">
        <v>32372928.42000001</v>
      </c>
      <c r="H199" s="21">
        <f t="shared" si="0"/>
        <v>0.09713899192465056</v>
      </c>
      <c r="I199" s="20">
        <v>482</v>
      </c>
      <c r="J199" s="21">
        <f t="shared" si="1"/>
        <v>0.09191456903127383</v>
      </c>
      <c r="K199" s="21"/>
      <c r="L199" s="46"/>
      <c r="M199" s="18">
        <v>32047260.15</v>
      </c>
      <c r="N199" s="21">
        <v>0.0977531973931983</v>
      </c>
      <c r="O199" s="20">
        <v>478</v>
      </c>
      <c r="P199" s="21">
        <v>0.09277950310559006</v>
      </c>
      <c r="Q199" s="21"/>
      <c r="R199" s="46"/>
      <c r="S199" s="18">
        <v>31127101.339999996</v>
      </c>
      <c r="T199" s="21">
        <v>0.09581514161121593</v>
      </c>
      <c r="U199" s="20">
        <v>454</v>
      </c>
      <c r="V199" s="21">
        <v>0.0894228875320071</v>
      </c>
      <c r="W199" s="21"/>
      <c r="X199" s="46"/>
    </row>
    <row r="200" spans="1:24" s="9" customFormat="1" ht="18">
      <c r="A200" s="19" t="s">
        <v>13</v>
      </c>
      <c r="B200" s="18">
        <v>60654067.2</v>
      </c>
      <c r="C200" s="21">
        <v>0.17839439987405076</v>
      </c>
      <c r="D200" s="20">
        <v>570</v>
      </c>
      <c r="E200" s="21">
        <v>0.1067016098839386</v>
      </c>
      <c r="F200" s="19"/>
      <c r="G200" s="18">
        <v>59588200.70999999</v>
      </c>
      <c r="H200" s="21">
        <f t="shared" si="0"/>
        <v>0.17880179613275604</v>
      </c>
      <c r="I200" s="20">
        <v>562</v>
      </c>
      <c r="J200" s="21">
        <f t="shared" si="1"/>
        <v>0.10717009916094584</v>
      </c>
      <c r="K200" s="21"/>
      <c r="L200" s="46"/>
      <c r="M200" s="18">
        <v>58352776.67</v>
      </c>
      <c r="N200" s="21">
        <v>0.17799245456756235</v>
      </c>
      <c r="O200" s="20">
        <v>551</v>
      </c>
      <c r="P200" s="21">
        <v>0.10694875776397515</v>
      </c>
      <c r="Q200" s="21"/>
      <c r="R200" s="46"/>
      <c r="S200" s="18">
        <v>57986435.030000016</v>
      </c>
      <c r="T200" s="21">
        <v>0.17849328221222105</v>
      </c>
      <c r="U200" s="20">
        <v>538</v>
      </c>
      <c r="V200" s="21">
        <v>0.10596809139255466</v>
      </c>
      <c r="W200" s="21"/>
      <c r="X200" s="46"/>
    </row>
    <row r="201" spans="1:24" s="9" customFormat="1" ht="18">
      <c r="A201" s="19" t="s">
        <v>14</v>
      </c>
      <c r="B201" s="18">
        <v>14761715.66</v>
      </c>
      <c r="C201" s="21">
        <v>0.0434168313493918</v>
      </c>
      <c r="D201" s="20">
        <v>319</v>
      </c>
      <c r="E201" s="21">
        <v>0.05971546237364283</v>
      </c>
      <c r="F201" s="19"/>
      <c r="G201" s="18">
        <v>14562974.610000003</v>
      </c>
      <c r="H201" s="21">
        <f t="shared" si="0"/>
        <v>0.043698013806057805</v>
      </c>
      <c r="I201" s="20">
        <v>315</v>
      </c>
      <c r="J201" s="21">
        <f t="shared" si="1"/>
        <v>0.060068649885583525</v>
      </c>
      <c r="K201" s="21"/>
      <c r="L201" s="46"/>
      <c r="M201" s="18">
        <v>14198099.56</v>
      </c>
      <c r="N201" s="21">
        <v>0.04330821488017165</v>
      </c>
      <c r="O201" s="20">
        <v>305</v>
      </c>
      <c r="P201" s="21">
        <v>0.05920031055900621</v>
      </c>
      <c r="Q201" s="21"/>
      <c r="R201" s="46"/>
      <c r="S201" s="18">
        <v>14001527.269999988</v>
      </c>
      <c r="T201" s="21">
        <v>0.04309936551735307</v>
      </c>
      <c r="U201" s="20">
        <v>302</v>
      </c>
      <c r="V201" s="21">
        <v>0.059483947212921016</v>
      </c>
      <c r="W201" s="21"/>
      <c r="X201" s="46"/>
    </row>
    <row r="202" spans="1:24" s="9" customFormat="1" ht="18">
      <c r="A202" s="19" t="s">
        <v>15</v>
      </c>
      <c r="B202" s="18">
        <v>2768580.06</v>
      </c>
      <c r="C202" s="21">
        <v>0.0081428863900979</v>
      </c>
      <c r="D202" s="20">
        <v>66</v>
      </c>
      <c r="E202" s="21">
        <v>0.012354923249719206</v>
      </c>
      <c r="F202" s="19"/>
      <c r="G202" s="18">
        <v>2787177.19</v>
      </c>
      <c r="H202" s="21">
        <f t="shared" si="0"/>
        <v>0.008363271281467225</v>
      </c>
      <c r="I202" s="20">
        <v>64</v>
      </c>
      <c r="J202" s="21">
        <f t="shared" si="1"/>
        <v>0.012204424103737605</v>
      </c>
      <c r="K202" s="21"/>
      <c r="L202" s="46"/>
      <c r="M202" s="18">
        <v>2782531.48</v>
      </c>
      <c r="N202" s="21">
        <v>0.008487507129910704</v>
      </c>
      <c r="O202" s="20">
        <v>62</v>
      </c>
      <c r="P202" s="21">
        <v>0.01203416149068323</v>
      </c>
      <c r="Q202" s="21"/>
      <c r="R202" s="46"/>
      <c r="S202" s="18">
        <v>2209119.22</v>
      </c>
      <c r="T202" s="21">
        <v>0.0068000893686928476</v>
      </c>
      <c r="U202" s="20">
        <v>58</v>
      </c>
      <c r="V202" s="21">
        <v>0.011424069332282844</v>
      </c>
      <c r="W202" s="21"/>
      <c r="X202" s="46"/>
    </row>
    <row r="203" spans="1:24" s="9" customFormat="1" ht="18">
      <c r="A203" s="19"/>
      <c r="B203" s="18"/>
      <c r="C203" s="19"/>
      <c r="D203" s="20"/>
      <c r="E203" s="19"/>
      <c r="F203" s="19"/>
      <c r="G203" s="18"/>
      <c r="H203" s="21"/>
      <c r="I203" s="20"/>
      <c r="J203" s="21"/>
      <c r="K203" s="21"/>
      <c r="L203" s="46"/>
      <c r="M203" s="18"/>
      <c r="N203" s="21"/>
      <c r="O203" s="20"/>
      <c r="P203" s="21"/>
      <c r="Q203" s="21"/>
      <c r="R203" s="46"/>
      <c r="S203" s="18"/>
      <c r="T203" s="21"/>
      <c r="U203" s="20"/>
      <c r="V203" s="21"/>
      <c r="W203" s="21"/>
      <c r="X203" s="46"/>
    </row>
    <row r="204" spans="1:24" s="10" customFormat="1" ht="18.75" thickBot="1">
      <c r="A204" s="22"/>
      <c r="B204" s="23">
        <v>339999838.8</v>
      </c>
      <c r="C204" s="24"/>
      <c r="D204" s="25">
        <v>5342</v>
      </c>
      <c r="E204" s="31"/>
      <c r="F204" s="22"/>
      <c r="G204" s="23">
        <f>SUM(G192:G203)</f>
        <v>333263993.97999996</v>
      </c>
      <c r="H204" s="26"/>
      <c r="I204" s="25">
        <f>SUM(I192:I203)</f>
        <v>5244</v>
      </c>
      <c r="J204" s="26"/>
      <c r="K204" s="26"/>
      <c r="L204" s="47"/>
      <c r="M204" s="23">
        <v>327838485.13000005</v>
      </c>
      <c r="N204" s="26"/>
      <c r="O204" s="25">
        <v>5152</v>
      </c>
      <c r="P204" s="26"/>
      <c r="Q204" s="26"/>
      <c r="R204" s="47"/>
      <c r="S204" s="23">
        <f>SUM(S192:S203)</f>
        <v>324866203.98999983</v>
      </c>
      <c r="T204" s="26"/>
      <c r="U204" s="25">
        <f>SUM(U192:U203)</f>
        <v>5077</v>
      </c>
      <c r="V204" s="26"/>
      <c r="W204" s="26"/>
      <c r="X204" s="47"/>
    </row>
    <row r="205" spans="1:24" s="9" customFormat="1" ht="18.75" thickTop="1">
      <c r="A205" s="19"/>
      <c r="B205" s="18"/>
      <c r="C205" s="19"/>
      <c r="D205" s="20"/>
      <c r="E205" s="19"/>
      <c r="F205" s="19"/>
      <c r="G205" s="18"/>
      <c r="H205" s="21"/>
      <c r="I205" s="20"/>
      <c r="J205" s="21"/>
      <c r="K205" s="21"/>
      <c r="L205" s="46"/>
      <c r="M205" s="18"/>
      <c r="N205" s="21"/>
      <c r="O205" s="20"/>
      <c r="P205" s="21"/>
      <c r="Q205" s="21"/>
      <c r="R205" s="46"/>
      <c r="S205" s="18"/>
      <c r="T205" s="21"/>
      <c r="U205" s="20"/>
      <c r="V205" s="21"/>
      <c r="W205" s="21"/>
      <c r="X205" s="46"/>
    </row>
    <row r="206" spans="1:24" s="9" customFormat="1" ht="18">
      <c r="A206" s="19"/>
      <c r="B206" s="18"/>
      <c r="C206" s="19"/>
      <c r="D206" s="20"/>
      <c r="E206" s="19"/>
      <c r="F206" s="19"/>
      <c r="G206" s="19"/>
      <c r="H206" s="18"/>
      <c r="I206" s="21"/>
      <c r="J206" s="20"/>
      <c r="K206" s="21"/>
      <c r="L206" s="46"/>
      <c r="M206" s="19"/>
      <c r="N206" s="18"/>
      <c r="O206" s="21"/>
      <c r="P206" s="20"/>
      <c r="Q206" s="21"/>
      <c r="R206" s="46"/>
      <c r="S206" s="19"/>
      <c r="T206" s="18"/>
      <c r="U206" s="21"/>
      <c r="V206" s="20"/>
      <c r="W206" s="21"/>
      <c r="X206" s="46"/>
    </row>
    <row r="207" spans="1:24" s="9" customFormat="1" ht="18">
      <c r="A207" s="19"/>
      <c r="B207" s="18"/>
      <c r="C207" s="19"/>
      <c r="D207" s="20"/>
      <c r="E207" s="19"/>
      <c r="F207" s="19"/>
      <c r="G207" s="19"/>
      <c r="H207" s="18"/>
      <c r="I207" s="21"/>
      <c r="J207" s="20"/>
      <c r="K207" s="21"/>
      <c r="L207" s="46"/>
      <c r="M207" s="19"/>
      <c r="N207" s="18"/>
      <c r="O207" s="21"/>
      <c r="P207" s="20"/>
      <c r="Q207" s="21"/>
      <c r="R207" s="46"/>
      <c r="S207" s="19"/>
      <c r="T207" s="18"/>
      <c r="U207" s="21"/>
      <c r="V207" s="20"/>
      <c r="W207" s="21"/>
      <c r="X207" s="46"/>
    </row>
    <row r="208" spans="1:24" s="9" customFormat="1" ht="18.75">
      <c r="A208" s="17" t="s">
        <v>100</v>
      </c>
      <c r="B208" s="18"/>
      <c r="C208" s="19"/>
      <c r="D208" s="20"/>
      <c r="E208" s="19"/>
      <c r="F208" s="19"/>
      <c r="G208" s="17" t="s">
        <v>100</v>
      </c>
      <c r="H208" s="18"/>
      <c r="I208" s="21"/>
      <c r="J208" s="20"/>
      <c r="K208" s="21"/>
      <c r="L208" s="46"/>
      <c r="M208" s="17" t="s">
        <v>100</v>
      </c>
      <c r="N208" s="18"/>
      <c r="O208" s="21"/>
      <c r="P208" s="20"/>
      <c r="Q208" s="21"/>
      <c r="R208" s="46"/>
      <c r="S208" s="17" t="s">
        <v>100</v>
      </c>
      <c r="T208" s="18"/>
      <c r="U208" s="21"/>
      <c r="V208" s="20"/>
      <c r="W208" s="21"/>
      <c r="X208" s="46"/>
    </row>
    <row r="209" spans="1:24" s="9" customFormat="1" ht="18">
      <c r="A209" s="19"/>
      <c r="B209" s="18"/>
      <c r="C209" s="19"/>
      <c r="D209" s="20"/>
      <c r="E209" s="19"/>
      <c r="F209" s="19"/>
      <c r="G209" s="19"/>
      <c r="H209" s="18"/>
      <c r="I209" s="21"/>
      <c r="J209" s="20"/>
      <c r="K209" s="21"/>
      <c r="L209" s="46"/>
      <c r="M209" s="19"/>
      <c r="N209" s="18"/>
      <c r="O209" s="21"/>
      <c r="P209" s="20"/>
      <c r="Q209" s="21"/>
      <c r="R209" s="46"/>
      <c r="S209" s="19"/>
      <c r="T209" s="18"/>
      <c r="U209" s="21"/>
      <c r="V209" s="20"/>
      <c r="W209" s="21"/>
      <c r="X209" s="46"/>
    </row>
    <row r="210" spans="1:24" s="41" customFormat="1" ht="54">
      <c r="A210" s="33" t="s">
        <v>89</v>
      </c>
      <c r="B210" s="34" t="s">
        <v>81</v>
      </c>
      <c r="C210" s="35" t="s">
        <v>82</v>
      </c>
      <c r="D210" s="36" t="s">
        <v>83</v>
      </c>
      <c r="E210" s="35" t="s">
        <v>82</v>
      </c>
      <c r="F210" s="40"/>
      <c r="G210" s="34" t="s">
        <v>81</v>
      </c>
      <c r="H210" s="35" t="s">
        <v>82</v>
      </c>
      <c r="I210" s="36" t="s">
        <v>83</v>
      </c>
      <c r="J210" s="35" t="s">
        <v>82</v>
      </c>
      <c r="K210" s="38"/>
      <c r="L210" s="40"/>
      <c r="M210" s="34" t="s">
        <v>81</v>
      </c>
      <c r="N210" s="35" t="s">
        <v>82</v>
      </c>
      <c r="O210" s="36" t="s">
        <v>83</v>
      </c>
      <c r="P210" s="35" t="s">
        <v>82</v>
      </c>
      <c r="Q210" s="38"/>
      <c r="R210" s="40"/>
      <c r="S210" s="34" t="s">
        <v>81</v>
      </c>
      <c r="T210" s="35" t="s">
        <v>82</v>
      </c>
      <c r="U210" s="36" t="s">
        <v>83</v>
      </c>
      <c r="V210" s="35" t="s">
        <v>82</v>
      </c>
      <c r="W210" s="38"/>
      <c r="X210" s="40"/>
    </row>
    <row r="211" spans="1:24" s="9" customFormat="1" ht="18">
      <c r="A211" s="19"/>
      <c r="B211" s="18"/>
      <c r="C211" s="19"/>
      <c r="D211" s="20"/>
      <c r="E211" s="19"/>
      <c r="F211" s="19"/>
      <c r="G211" s="18"/>
      <c r="H211" s="21"/>
      <c r="I211" s="20"/>
      <c r="J211" s="21"/>
      <c r="K211" s="21"/>
      <c r="L211" s="46"/>
      <c r="M211" s="18"/>
      <c r="N211" s="21"/>
      <c r="O211" s="20"/>
      <c r="P211" s="21"/>
      <c r="Q211" s="21"/>
      <c r="R211" s="46"/>
      <c r="S211" s="18"/>
      <c r="T211" s="21"/>
      <c r="U211" s="20"/>
      <c r="V211" s="21"/>
      <c r="W211" s="21"/>
      <c r="X211" s="46"/>
    </row>
    <row r="212" spans="1:24" s="9" customFormat="1" ht="18">
      <c r="A212" s="19" t="s">
        <v>16</v>
      </c>
      <c r="B212" s="18">
        <v>121558896.03999999</v>
      </c>
      <c r="C212" s="21">
        <v>0.35752633433307385</v>
      </c>
      <c r="D212" s="20">
        <v>1788</v>
      </c>
      <c r="E212" s="21">
        <v>0.33470610258330213</v>
      </c>
      <c r="F212" s="19"/>
      <c r="G212" s="18">
        <v>170268023.4699999</v>
      </c>
      <c r="H212" s="21">
        <v>0.5109103489896308</v>
      </c>
      <c r="I212" s="20">
        <v>2595</v>
      </c>
      <c r="J212" s="21">
        <v>0.4948512585812357</v>
      </c>
      <c r="K212" s="21"/>
      <c r="L212" s="46"/>
      <c r="M212" s="18">
        <v>249228297.72999972</v>
      </c>
      <c r="N212" s="21">
        <v>0.7602167196178075</v>
      </c>
      <c r="O212" s="20">
        <v>3787</v>
      </c>
      <c r="P212" s="21">
        <v>0.7350543478260869</v>
      </c>
      <c r="Q212" s="21"/>
      <c r="R212" s="46"/>
      <c r="S212" s="18">
        <v>261935135.61000016</v>
      </c>
      <c r="T212" s="21">
        <v>0.8062861953410918</v>
      </c>
      <c r="U212" s="20">
        <v>4085</v>
      </c>
      <c r="V212" s="21">
        <v>0.8046090210754383</v>
      </c>
      <c r="W212" s="21"/>
      <c r="X212" s="46"/>
    </row>
    <row r="213" spans="1:24" s="9" customFormat="1" ht="18">
      <c r="A213" s="19" t="s">
        <v>18</v>
      </c>
      <c r="B213" s="18">
        <v>198739161.42</v>
      </c>
      <c r="C213" s="21">
        <v>0.5845272224876126</v>
      </c>
      <c r="D213" s="20">
        <v>3091</v>
      </c>
      <c r="E213" s="21">
        <v>0.5786222388618495</v>
      </c>
      <c r="F213" s="19"/>
      <c r="G213" s="18">
        <v>146575228.7699999</v>
      </c>
      <c r="H213" s="21">
        <v>0.4398171762257531</v>
      </c>
      <c r="I213" s="20">
        <v>2286</v>
      </c>
      <c r="J213" s="21">
        <v>0.43592677345537756</v>
      </c>
      <c r="K213" s="21"/>
      <c r="L213" s="46"/>
      <c r="M213" s="18">
        <v>75525941.22999996</v>
      </c>
      <c r="N213" s="21">
        <v>0.23037545820787703</v>
      </c>
      <c r="O213" s="20">
        <v>1293</v>
      </c>
      <c r="P213" s="21">
        <v>0.2509704968944099</v>
      </c>
      <c r="Q213" s="21"/>
      <c r="R213" s="46"/>
      <c r="S213" s="18">
        <v>60501749.66999995</v>
      </c>
      <c r="T213" s="21">
        <v>0.18623589935462262</v>
      </c>
      <c r="U213" s="20">
        <v>937</v>
      </c>
      <c r="V213" s="21">
        <v>0.1845578097301556</v>
      </c>
      <c r="W213" s="21"/>
      <c r="X213" s="46"/>
    </row>
    <row r="214" spans="1:24" s="9" customFormat="1" ht="18">
      <c r="A214" s="19" t="s">
        <v>17</v>
      </c>
      <c r="B214" s="18">
        <v>18709671.96</v>
      </c>
      <c r="C214" s="21">
        <v>0.055028473031146635</v>
      </c>
      <c r="D214" s="20">
        <v>441</v>
      </c>
      <c r="E214" s="21">
        <v>0.08255335080494197</v>
      </c>
      <c r="F214" s="19"/>
      <c r="G214" s="18">
        <v>15536128.180000009</v>
      </c>
      <c r="H214" s="21">
        <v>0.04661808194296675</v>
      </c>
      <c r="I214" s="20">
        <v>347</v>
      </c>
      <c r="J214" s="21">
        <v>0.06617086193745232</v>
      </c>
      <c r="K214" s="21"/>
      <c r="L214" s="46"/>
      <c r="M214" s="18">
        <v>3060554.54</v>
      </c>
      <c r="N214" s="21">
        <v>0.009335556009497727</v>
      </c>
      <c r="O214" s="20">
        <v>71</v>
      </c>
      <c r="P214" s="21">
        <v>0.013781055900621118</v>
      </c>
      <c r="Q214" s="21"/>
      <c r="R214" s="46"/>
      <c r="S214" s="18">
        <v>2429318.71</v>
      </c>
      <c r="T214" s="21">
        <v>0.007477905304285756</v>
      </c>
      <c r="U214" s="20">
        <v>55</v>
      </c>
      <c r="V214" s="21">
        <v>0.010833169194406146</v>
      </c>
      <c r="W214" s="21"/>
      <c r="X214" s="46"/>
    </row>
    <row r="215" spans="1:24" s="9" customFormat="1" ht="18">
      <c r="A215" s="19" t="s">
        <v>19</v>
      </c>
      <c r="B215" s="18">
        <v>967892.08</v>
      </c>
      <c r="C215" s="21">
        <v>0.002846742761455686</v>
      </c>
      <c r="D215" s="20">
        <v>21</v>
      </c>
      <c r="E215" s="21">
        <v>0.003931111943092475</v>
      </c>
      <c r="F215" s="19"/>
      <c r="G215" s="18">
        <v>860921.93</v>
      </c>
      <c r="H215" s="21">
        <v>0.002583303163712509</v>
      </c>
      <c r="I215" s="20">
        <v>15</v>
      </c>
      <c r="J215" s="21">
        <v>0.002860411899313501</v>
      </c>
      <c r="K215" s="21"/>
      <c r="L215" s="46"/>
      <c r="M215" s="18">
        <v>23691.63</v>
      </c>
      <c r="N215" s="21">
        <v>7.226616481773158E-05</v>
      </c>
      <c r="O215" s="20">
        <v>1</v>
      </c>
      <c r="P215" s="21">
        <v>0.00019409937888198756</v>
      </c>
      <c r="Q215" s="21"/>
      <c r="R215" s="46"/>
      <c r="S215" s="18">
        <v>0</v>
      </c>
      <c r="T215" s="21">
        <v>0</v>
      </c>
      <c r="U215" s="20">
        <v>0</v>
      </c>
      <c r="V215" s="21">
        <v>0</v>
      </c>
      <c r="W215" s="21"/>
      <c r="X215" s="46"/>
    </row>
    <row r="216" spans="1:24" s="9" customFormat="1" ht="18">
      <c r="A216" s="19" t="s">
        <v>20</v>
      </c>
      <c r="B216" s="18">
        <v>24217.3</v>
      </c>
      <c r="C216" s="21">
        <v>7.122738671133747E-05</v>
      </c>
      <c r="D216" s="20">
        <v>1</v>
      </c>
      <c r="E216" s="21">
        <v>0.00018719580681392738</v>
      </c>
      <c r="F216" s="19"/>
      <c r="G216" s="18">
        <v>23691.63</v>
      </c>
      <c r="H216" s="21">
        <v>7.10896779368905E-05</v>
      </c>
      <c r="I216" s="20">
        <v>1</v>
      </c>
      <c r="J216" s="21">
        <v>0.00019069412662090009</v>
      </c>
      <c r="K216" s="21"/>
      <c r="L216" s="46"/>
      <c r="M216" s="18">
        <v>0</v>
      </c>
      <c r="N216" s="21">
        <v>0</v>
      </c>
      <c r="O216" s="20">
        <v>0</v>
      </c>
      <c r="P216" s="21">
        <v>0</v>
      </c>
      <c r="Q216" s="21"/>
      <c r="R216" s="46"/>
      <c r="S216" s="18">
        <v>0</v>
      </c>
      <c r="T216" s="21">
        <v>0</v>
      </c>
      <c r="U216" s="20">
        <v>0</v>
      </c>
      <c r="V216" s="21">
        <v>0</v>
      </c>
      <c r="W216" s="21"/>
      <c r="X216" s="46"/>
    </row>
    <row r="217" spans="1:24" s="9" customFormat="1" ht="18">
      <c r="A217" s="19" t="s">
        <v>21</v>
      </c>
      <c r="B217" s="18">
        <v>0</v>
      </c>
      <c r="C217" s="21">
        <v>0</v>
      </c>
      <c r="D217" s="20">
        <v>0</v>
      </c>
      <c r="E217" s="21">
        <v>0</v>
      </c>
      <c r="F217" s="19"/>
      <c r="G217" s="18">
        <v>0</v>
      </c>
      <c r="H217" s="21">
        <v>0</v>
      </c>
      <c r="I217" s="20">
        <v>0</v>
      </c>
      <c r="J217" s="21">
        <v>0</v>
      </c>
      <c r="K217" s="21"/>
      <c r="L217" s="46"/>
      <c r="M217" s="18">
        <v>0</v>
      </c>
      <c r="N217" s="21">
        <v>0</v>
      </c>
      <c r="O217" s="20">
        <v>0</v>
      </c>
      <c r="P217" s="21">
        <v>0</v>
      </c>
      <c r="Q217" s="21"/>
      <c r="R217" s="46"/>
      <c r="S217" s="18">
        <v>0</v>
      </c>
      <c r="T217" s="21">
        <v>0</v>
      </c>
      <c r="U217" s="20">
        <v>0</v>
      </c>
      <c r="V217" s="21">
        <v>0</v>
      </c>
      <c r="W217" s="21"/>
      <c r="X217" s="46"/>
    </row>
    <row r="218" spans="1:24" s="9" customFormat="1" ht="18">
      <c r="A218" s="19" t="s">
        <v>22</v>
      </c>
      <c r="B218" s="18">
        <v>0</v>
      </c>
      <c r="C218" s="21">
        <v>0</v>
      </c>
      <c r="D218" s="20">
        <v>0</v>
      </c>
      <c r="E218" s="21">
        <v>0</v>
      </c>
      <c r="F218" s="19"/>
      <c r="G218" s="18">
        <v>0</v>
      </c>
      <c r="H218" s="21">
        <v>0</v>
      </c>
      <c r="I218" s="20">
        <v>0</v>
      </c>
      <c r="J218" s="21">
        <v>0</v>
      </c>
      <c r="K218" s="21"/>
      <c r="L218" s="46"/>
      <c r="M218" s="18">
        <v>0</v>
      </c>
      <c r="N218" s="21">
        <v>0</v>
      </c>
      <c r="O218" s="20">
        <v>0</v>
      </c>
      <c r="P218" s="21">
        <v>0</v>
      </c>
      <c r="Q218" s="21"/>
      <c r="R218" s="46"/>
      <c r="S218" s="18">
        <v>0</v>
      </c>
      <c r="T218" s="21">
        <v>0</v>
      </c>
      <c r="U218" s="20">
        <v>0</v>
      </c>
      <c r="V218" s="21">
        <v>0</v>
      </c>
      <c r="W218" s="21"/>
      <c r="X218" s="46"/>
    </row>
    <row r="219" spans="1:24" s="9" customFormat="1" ht="18">
      <c r="A219" s="19"/>
      <c r="B219" s="18"/>
      <c r="C219" s="19"/>
      <c r="D219" s="20"/>
      <c r="E219" s="19"/>
      <c r="F219" s="19"/>
      <c r="G219" s="18"/>
      <c r="H219" s="21"/>
      <c r="I219" s="20"/>
      <c r="J219" s="21"/>
      <c r="K219" s="21"/>
      <c r="L219" s="46"/>
      <c r="M219" s="18"/>
      <c r="N219" s="21"/>
      <c r="O219" s="20"/>
      <c r="P219" s="21"/>
      <c r="Q219" s="21"/>
      <c r="R219" s="46"/>
      <c r="S219" s="18"/>
      <c r="T219" s="21"/>
      <c r="U219" s="20"/>
      <c r="V219" s="21"/>
      <c r="W219" s="21"/>
      <c r="X219" s="46"/>
    </row>
    <row r="220" spans="1:24" s="10" customFormat="1" ht="18.75" thickBot="1">
      <c r="A220" s="22"/>
      <c r="B220" s="23">
        <v>339999838.79999995</v>
      </c>
      <c r="C220" s="24"/>
      <c r="D220" s="25">
        <v>5342</v>
      </c>
      <c r="E220" s="22"/>
      <c r="F220" s="22"/>
      <c r="G220" s="23">
        <v>333263993.9799998</v>
      </c>
      <c r="H220" s="26"/>
      <c r="I220" s="25">
        <v>5244</v>
      </c>
      <c r="J220" s="26"/>
      <c r="K220" s="26"/>
      <c r="L220" s="47"/>
      <c r="M220" s="23">
        <v>327838485.1299997</v>
      </c>
      <c r="N220" s="26"/>
      <c r="O220" s="25">
        <v>5152</v>
      </c>
      <c r="P220" s="26"/>
      <c r="Q220" s="26"/>
      <c r="R220" s="47"/>
      <c r="S220" s="23">
        <f>SUM(S212:S219)</f>
        <v>324866203.99000007</v>
      </c>
      <c r="T220" s="26"/>
      <c r="U220" s="25">
        <f>SUM(U212:U219)</f>
        <v>5077</v>
      </c>
      <c r="V220" s="26"/>
      <c r="W220" s="26"/>
      <c r="X220" s="47"/>
    </row>
    <row r="221" spans="1:24" s="9" customFormat="1" ht="18.75" thickTop="1">
      <c r="A221" s="19"/>
      <c r="B221" s="18"/>
      <c r="C221" s="19"/>
      <c r="D221" s="20"/>
      <c r="E221" s="19"/>
      <c r="F221" s="19"/>
      <c r="G221" s="18"/>
      <c r="H221" s="21"/>
      <c r="I221" s="20"/>
      <c r="J221" s="21"/>
      <c r="K221" s="21"/>
      <c r="L221" s="46"/>
      <c r="M221" s="18"/>
      <c r="N221" s="21"/>
      <c r="O221" s="20"/>
      <c r="P221" s="21"/>
      <c r="Q221" s="21"/>
      <c r="R221" s="46"/>
      <c r="S221" s="18"/>
      <c r="T221" s="21"/>
      <c r="U221" s="20"/>
      <c r="V221" s="21"/>
      <c r="W221" s="21"/>
      <c r="X221" s="46"/>
    </row>
    <row r="222" spans="1:24" s="9" customFormat="1" ht="18">
      <c r="A222" s="22" t="s">
        <v>101</v>
      </c>
      <c r="B222" s="18"/>
      <c r="C222" s="19"/>
      <c r="D222" s="26">
        <v>0.0702</v>
      </c>
      <c r="E222" s="19"/>
      <c r="F222" s="19"/>
      <c r="G222" s="22" t="s">
        <v>101</v>
      </c>
      <c r="H222" s="18"/>
      <c r="I222" s="19"/>
      <c r="J222" s="26">
        <v>0.07031307086660038</v>
      </c>
      <c r="K222" s="21"/>
      <c r="L222" s="46"/>
      <c r="M222" s="22" t="s">
        <v>101</v>
      </c>
      <c r="N222" s="18"/>
      <c r="O222" s="19"/>
      <c r="P222" s="26">
        <v>0.0666526959516356</v>
      </c>
      <c r="Q222" s="21"/>
      <c r="R222" s="46"/>
      <c r="S222" s="22" t="s">
        <v>101</v>
      </c>
      <c r="T222" s="18"/>
      <c r="U222" s="19"/>
      <c r="V222" s="26">
        <v>0.0635709191264939</v>
      </c>
      <c r="W222" s="21"/>
      <c r="X222" s="46"/>
    </row>
    <row r="223" spans="1:24" s="9" customFormat="1" ht="18">
      <c r="A223" s="19"/>
      <c r="B223" s="18"/>
      <c r="C223" s="19"/>
      <c r="D223" s="20"/>
      <c r="E223" s="19"/>
      <c r="F223" s="19"/>
      <c r="G223" s="19"/>
      <c r="H223" s="18"/>
      <c r="I223" s="21"/>
      <c r="J223" s="20"/>
      <c r="K223" s="21"/>
      <c r="L223" s="46"/>
      <c r="M223" s="19"/>
      <c r="N223" s="18"/>
      <c r="O223" s="21"/>
      <c r="P223" s="20"/>
      <c r="Q223" s="21"/>
      <c r="R223" s="46"/>
      <c r="S223" s="19"/>
      <c r="T223" s="18"/>
      <c r="U223" s="21"/>
      <c r="V223" s="20"/>
      <c r="W223" s="21"/>
      <c r="X223" s="46"/>
    </row>
    <row r="224" spans="1:24" s="9" customFormat="1" ht="18">
      <c r="A224" s="19"/>
      <c r="B224" s="18"/>
      <c r="C224" s="19"/>
      <c r="D224" s="20"/>
      <c r="E224" s="19"/>
      <c r="F224" s="19"/>
      <c r="G224" s="19"/>
      <c r="H224" s="18"/>
      <c r="I224" s="21"/>
      <c r="J224" s="20"/>
      <c r="K224" s="21"/>
      <c r="L224" s="46"/>
      <c r="M224" s="19"/>
      <c r="N224" s="18"/>
      <c r="O224" s="21"/>
      <c r="P224" s="20"/>
      <c r="Q224" s="21"/>
      <c r="R224" s="46"/>
      <c r="S224" s="19"/>
      <c r="T224" s="18"/>
      <c r="U224" s="21"/>
      <c r="V224" s="20"/>
      <c r="W224" s="21"/>
      <c r="X224" s="46"/>
    </row>
    <row r="225" spans="1:24" s="9" customFormat="1" ht="18">
      <c r="A225" s="19"/>
      <c r="B225" s="18"/>
      <c r="C225" s="19"/>
      <c r="D225" s="20"/>
      <c r="E225" s="19"/>
      <c r="F225" s="19"/>
      <c r="G225" s="19"/>
      <c r="H225" s="18"/>
      <c r="I225" s="21"/>
      <c r="J225" s="20"/>
      <c r="K225" s="21"/>
      <c r="L225" s="46"/>
      <c r="M225" s="19"/>
      <c r="N225" s="18"/>
      <c r="O225" s="21"/>
      <c r="P225" s="20"/>
      <c r="Q225" s="21"/>
      <c r="R225" s="46"/>
      <c r="S225" s="19"/>
      <c r="T225" s="18"/>
      <c r="U225" s="21"/>
      <c r="V225" s="20"/>
      <c r="W225" s="21"/>
      <c r="X225" s="46"/>
    </row>
    <row r="226" spans="1:24" s="9" customFormat="1" ht="18.75">
      <c r="A226" s="17" t="s">
        <v>102</v>
      </c>
      <c r="B226" s="18"/>
      <c r="C226" s="19"/>
      <c r="D226" s="20"/>
      <c r="E226" s="19"/>
      <c r="F226" s="19"/>
      <c r="G226" s="17" t="s">
        <v>102</v>
      </c>
      <c r="H226" s="18"/>
      <c r="I226" s="21"/>
      <c r="J226" s="20"/>
      <c r="K226" s="21"/>
      <c r="L226" s="46"/>
      <c r="M226" s="17" t="s">
        <v>102</v>
      </c>
      <c r="N226" s="18"/>
      <c r="O226" s="21"/>
      <c r="P226" s="20"/>
      <c r="Q226" s="21"/>
      <c r="R226" s="46"/>
      <c r="S226" s="17" t="s">
        <v>102</v>
      </c>
      <c r="T226" s="18"/>
      <c r="U226" s="21"/>
      <c r="V226" s="20"/>
      <c r="W226" s="21"/>
      <c r="X226" s="46"/>
    </row>
    <row r="227" spans="1:24" s="9" customFormat="1" ht="18">
      <c r="A227" s="19"/>
      <c r="B227" s="18"/>
      <c r="C227" s="19"/>
      <c r="D227" s="20"/>
      <c r="E227" s="19"/>
      <c r="F227" s="19"/>
      <c r="G227" s="19"/>
      <c r="H227" s="18"/>
      <c r="I227" s="21"/>
      <c r="J227" s="20"/>
      <c r="K227" s="21"/>
      <c r="L227" s="46"/>
      <c r="M227" s="19"/>
      <c r="N227" s="18"/>
      <c r="O227" s="21"/>
      <c r="P227" s="20"/>
      <c r="Q227" s="21"/>
      <c r="R227" s="46"/>
      <c r="S227" s="19"/>
      <c r="T227" s="18"/>
      <c r="U227" s="21"/>
      <c r="V227" s="20"/>
      <c r="W227" s="21"/>
      <c r="X227" s="46"/>
    </row>
    <row r="228" spans="1:24" s="41" customFormat="1" ht="54">
      <c r="A228" s="33" t="s">
        <v>90</v>
      </c>
      <c r="B228" s="34" t="s">
        <v>81</v>
      </c>
      <c r="C228" s="35" t="s">
        <v>82</v>
      </c>
      <c r="D228" s="36" t="s">
        <v>83</v>
      </c>
      <c r="E228" s="35" t="s">
        <v>82</v>
      </c>
      <c r="F228" s="42"/>
      <c r="G228" s="34" t="s">
        <v>81</v>
      </c>
      <c r="H228" s="35" t="s">
        <v>82</v>
      </c>
      <c r="I228" s="36" t="s">
        <v>83</v>
      </c>
      <c r="J228" s="35" t="s">
        <v>82</v>
      </c>
      <c r="K228" s="38"/>
      <c r="L228" s="40"/>
      <c r="M228" s="34" t="s">
        <v>81</v>
      </c>
      <c r="N228" s="35" t="s">
        <v>82</v>
      </c>
      <c r="O228" s="36" t="s">
        <v>83</v>
      </c>
      <c r="P228" s="35" t="s">
        <v>82</v>
      </c>
      <c r="Q228" s="38"/>
      <c r="R228" s="40"/>
      <c r="S228" s="34" t="s">
        <v>81</v>
      </c>
      <c r="T228" s="35" t="s">
        <v>82</v>
      </c>
      <c r="U228" s="36" t="s">
        <v>83</v>
      </c>
      <c r="V228" s="35" t="s">
        <v>82</v>
      </c>
      <c r="W228" s="38"/>
      <c r="X228" s="40"/>
    </row>
    <row r="229" spans="1:24" s="9" customFormat="1" ht="18">
      <c r="A229" s="19"/>
      <c r="B229" s="18"/>
      <c r="C229" s="19"/>
      <c r="D229" s="20"/>
      <c r="E229" s="19"/>
      <c r="F229" s="19"/>
      <c r="G229" s="18"/>
      <c r="H229" s="21"/>
      <c r="I229" s="20"/>
      <c r="J229" s="21"/>
      <c r="K229" s="21"/>
      <c r="L229" s="46"/>
      <c r="M229" s="18"/>
      <c r="N229" s="21"/>
      <c r="O229" s="20"/>
      <c r="P229" s="21"/>
      <c r="Q229" s="21"/>
      <c r="R229" s="46"/>
      <c r="S229" s="18"/>
      <c r="T229" s="21"/>
      <c r="U229" s="20"/>
      <c r="V229" s="21"/>
      <c r="W229" s="21"/>
      <c r="X229" s="46"/>
    </row>
    <row r="230" spans="1:24" s="9" customFormat="1" ht="18">
      <c r="A230" s="19" t="s">
        <v>23</v>
      </c>
      <c r="B230" s="18">
        <v>338666154.66</v>
      </c>
      <c r="C230" s="21">
        <v>0.9960773977284604</v>
      </c>
      <c r="D230" s="20">
        <v>5313</v>
      </c>
      <c r="E230" s="21">
        <v>0.9945713216023961</v>
      </c>
      <c r="F230" s="19"/>
      <c r="G230" s="18">
        <v>331701673.3199995</v>
      </c>
      <c r="H230" s="21">
        <v>0.9953120628444075</v>
      </c>
      <c r="I230" s="20">
        <v>5209</v>
      </c>
      <c r="J230" s="21">
        <v>0.9933257055682685</v>
      </c>
      <c r="K230" s="21"/>
      <c r="L230" s="46"/>
      <c r="M230" s="18">
        <v>326057702.2600001</v>
      </c>
      <c r="N230" s="21">
        <v>0.9945681091428488</v>
      </c>
      <c r="O230" s="20">
        <v>5106</v>
      </c>
      <c r="P230" s="21">
        <v>0.9910714285714286</v>
      </c>
      <c r="Q230" s="21"/>
      <c r="R230" s="46"/>
      <c r="S230" s="18">
        <v>321991130.10999954</v>
      </c>
      <c r="T230" s="21">
        <v>0.991149975452391</v>
      </c>
      <c r="U230" s="20">
        <v>5016</v>
      </c>
      <c r="V230" s="21">
        <v>0.9879850305298404</v>
      </c>
      <c r="W230" s="21"/>
      <c r="X230" s="46"/>
    </row>
    <row r="231" spans="1:24" s="9" customFormat="1" ht="18">
      <c r="A231" s="19" t="s">
        <v>24</v>
      </c>
      <c r="B231" s="18">
        <v>784745.52</v>
      </c>
      <c r="C231" s="21">
        <v>0.0023080761531231644</v>
      </c>
      <c r="D231" s="20">
        <v>12</v>
      </c>
      <c r="E231" s="21">
        <v>0.0022463496817671283</v>
      </c>
      <c r="F231" s="19"/>
      <c r="G231" s="18">
        <v>564973.07</v>
      </c>
      <c r="H231" s="21">
        <v>0.0016952718571629024</v>
      </c>
      <c r="I231" s="20">
        <v>11</v>
      </c>
      <c r="J231" s="21">
        <v>0.002097635392829901</v>
      </c>
      <c r="K231" s="21"/>
      <c r="L231" s="46"/>
      <c r="M231" s="18">
        <v>545055.71</v>
      </c>
      <c r="N231" s="21">
        <v>0.001662573903682679</v>
      </c>
      <c r="O231" s="20">
        <v>16</v>
      </c>
      <c r="P231" s="21">
        <v>0.003105590062111801</v>
      </c>
      <c r="Q231" s="21"/>
      <c r="R231" s="46"/>
      <c r="S231" s="18">
        <v>1164574.44</v>
      </c>
      <c r="T231" s="21">
        <v>0.0035847817522928586</v>
      </c>
      <c r="U231" s="20">
        <v>18</v>
      </c>
      <c r="V231" s="21">
        <v>0.003545400827260193</v>
      </c>
      <c r="W231" s="21"/>
      <c r="X231" s="46"/>
    </row>
    <row r="232" spans="1:24" s="9" customFormat="1" ht="18">
      <c r="A232" s="19" t="s">
        <v>25</v>
      </c>
      <c r="B232" s="18">
        <v>226047.75</v>
      </c>
      <c r="C232" s="21">
        <v>0.0006648466387449357</v>
      </c>
      <c r="D232" s="20">
        <v>8</v>
      </c>
      <c r="E232" s="21">
        <v>0.001497566454511419</v>
      </c>
      <c r="F232" s="19"/>
      <c r="G232" s="18">
        <v>350148.12</v>
      </c>
      <c r="H232" s="21">
        <v>0.0010506629168616811</v>
      </c>
      <c r="I232" s="20">
        <v>7</v>
      </c>
      <c r="J232" s="21">
        <v>0.0013348588863463006</v>
      </c>
      <c r="K232" s="21"/>
      <c r="L232" s="46"/>
      <c r="M232" s="18">
        <v>281861.08</v>
      </c>
      <c r="N232" s="21">
        <v>0.0008597559248976877</v>
      </c>
      <c r="O232" s="20">
        <v>9</v>
      </c>
      <c r="P232" s="21">
        <v>0.0017468944099378882</v>
      </c>
      <c r="Q232" s="21"/>
      <c r="R232" s="46"/>
      <c r="S232" s="18">
        <v>388475.05</v>
      </c>
      <c r="T232" s="21">
        <v>0.001195800133189473</v>
      </c>
      <c r="U232" s="20">
        <v>12</v>
      </c>
      <c r="V232" s="21">
        <v>0.0023636005515067955</v>
      </c>
      <c r="W232" s="21"/>
      <c r="X232" s="46"/>
    </row>
    <row r="233" spans="1:24" s="9" customFormat="1" ht="18">
      <c r="A233" s="19" t="s">
        <v>26</v>
      </c>
      <c r="B233" s="18">
        <v>143889.2</v>
      </c>
      <c r="C233" s="21">
        <v>0.00042320373006012144</v>
      </c>
      <c r="D233" s="20">
        <v>4</v>
      </c>
      <c r="E233" s="21">
        <v>0.0007487832272557095</v>
      </c>
      <c r="F233" s="19"/>
      <c r="G233" s="18">
        <v>303464.32</v>
      </c>
      <c r="H233" s="21">
        <v>0.0009105823775796558</v>
      </c>
      <c r="I233" s="20">
        <v>10</v>
      </c>
      <c r="J233" s="21">
        <v>0.0019069412662090007</v>
      </c>
      <c r="K233" s="21"/>
      <c r="L233" s="46"/>
      <c r="M233" s="18">
        <v>186583.39</v>
      </c>
      <c r="N233" s="21">
        <v>0.0005691320527119103</v>
      </c>
      <c r="O233" s="20">
        <v>6</v>
      </c>
      <c r="P233" s="21">
        <v>0.0011645962732919255</v>
      </c>
      <c r="Q233" s="21"/>
      <c r="R233" s="46"/>
      <c r="S233" s="18">
        <v>320692.62</v>
      </c>
      <c r="T233" s="21">
        <v>0.0009871529142190239</v>
      </c>
      <c r="U233" s="20">
        <v>9</v>
      </c>
      <c r="V233" s="21">
        <v>0.0017727004136300964</v>
      </c>
      <c r="W233" s="21"/>
      <c r="X233" s="46"/>
    </row>
    <row r="234" spans="1:24" s="9" customFormat="1" ht="18">
      <c r="A234" s="19" t="s">
        <v>27</v>
      </c>
      <c r="B234" s="18">
        <v>24956.81</v>
      </c>
      <c r="C234" s="21">
        <v>7.340241715432249E-05</v>
      </c>
      <c r="D234" s="20">
        <v>1</v>
      </c>
      <c r="E234" s="21">
        <v>0.00018719580681392738</v>
      </c>
      <c r="F234" s="19"/>
      <c r="G234" s="18">
        <v>215601.4</v>
      </c>
      <c r="H234" s="21">
        <v>0.0006469387749489046</v>
      </c>
      <c r="I234" s="20">
        <v>3</v>
      </c>
      <c r="J234" s="21">
        <v>0.0005720823798627002</v>
      </c>
      <c r="K234" s="21"/>
      <c r="L234" s="46"/>
      <c r="M234" s="18">
        <v>317265.68</v>
      </c>
      <c r="N234" s="21">
        <v>0.0009677499573431485</v>
      </c>
      <c r="O234" s="20">
        <v>6</v>
      </c>
      <c r="P234" s="21">
        <v>0.0011645962732919255</v>
      </c>
      <c r="Q234" s="21"/>
      <c r="R234" s="46"/>
      <c r="S234" s="18">
        <v>384928.48</v>
      </c>
      <c r="T234" s="21">
        <v>0.0011848831157944928</v>
      </c>
      <c r="U234" s="20">
        <v>10</v>
      </c>
      <c r="V234" s="21">
        <v>0.0019696671262556626</v>
      </c>
      <c r="W234" s="21"/>
      <c r="X234" s="46"/>
    </row>
    <row r="235" spans="1:24" s="9" customFormat="1" ht="18">
      <c r="A235" s="19" t="s">
        <v>28</v>
      </c>
      <c r="B235" s="18">
        <v>46756.22</v>
      </c>
      <c r="C235" s="21">
        <v>0.000137518359317528</v>
      </c>
      <c r="D235" s="20">
        <v>1</v>
      </c>
      <c r="E235" s="21">
        <v>0.00018719580681392738</v>
      </c>
      <c r="F235" s="19"/>
      <c r="G235" s="18">
        <v>0</v>
      </c>
      <c r="H235" s="21">
        <v>0</v>
      </c>
      <c r="I235" s="20">
        <v>0</v>
      </c>
      <c r="J235" s="21">
        <v>0</v>
      </c>
      <c r="K235" s="21"/>
      <c r="L235" s="46"/>
      <c r="M235" s="18">
        <v>324314.5</v>
      </c>
      <c r="N235" s="21">
        <v>0.0009892508497634052</v>
      </c>
      <c r="O235" s="20">
        <v>5</v>
      </c>
      <c r="P235" s="21">
        <v>0.0009704968944099379</v>
      </c>
      <c r="Q235" s="21"/>
      <c r="R235" s="46"/>
      <c r="S235" s="18">
        <v>46418</v>
      </c>
      <c r="T235" s="21">
        <v>0.0001428834376426207</v>
      </c>
      <c r="U235" s="20">
        <v>2</v>
      </c>
      <c r="V235" s="21">
        <v>0.00039393342525113255</v>
      </c>
      <c r="W235" s="21"/>
      <c r="X235" s="46"/>
    </row>
    <row r="236" spans="1:24" s="9" customFormat="1" ht="18">
      <c r="A236" s="19" t="s">
        <v>29</v>
      </c>
      <c r="B236" s="18">
        <v>107288.64</v>
      </c>
      <c r="C236" s="21">
        <v>0.0003155549731395931</v>
      </c>
      <c r="D236" s="20">
        <v>3</v>
      </c>
      <c r="E236" s="21">
        <v>0.0005615874204417821</v>
      </c>
      <c r="F236" s="19"/>
      <c r="G236" s="18">
        <v>128133.75</v>
      </c>
      <c r="H236" s="21">
        <v>0.00038448122903937177</v>
      </c>
      <c r="I236" s="20">
        <v>4</v>
      </c>
      <c r="J236" s="21">
        <v>0.0007627765064836003</v>
      </c>
      <c r="K236" s="21"/>
      <c r="L236" s="46"/>
      <c r="M236" s="18">
        <v>125702.51</v>
      </c>
      <c r="N236" s="21">
        <v>0.0003834281687525317</v>
      </c>
      <c r="O236" s="20">
        <v>4</v>
      </c>
      <c r="P236" s="21">
        <v>0.0007763975155279503</v>
      </c>
      <c r="Q236" s="21"/>
      <c r="R236" s="46"/>
      <c r="S236" s="18">
        <v>569985.29</v>
      </c>
      <c r="T236" s="21">
        <v>0.0017545231944703795</v>
      </c>
      <c r="U236" s="20">
        <v>10</v>
      </c>
      <c r="V236" s="21">
        <v>0.0019696671262556626</v>
      </c>
      <c r="W236" s="21"/>
      <c r="X236" s="46"/>
    </row>
    <row r="237" spans="1:24" s="9" customFormat="1" ht="18">
      <c r="A237" s="19"/>
      <c r="B237" s="18"/>
      <c r="C237" s="19"/>
      <c r="D237" s="20"/>
      <c r="E237" s="19"/>
      <c r="F237" s="19"/>
      <c r="G237" s="18"/>
      <c r="H237" s="21"/>
      <c r="I237" s="20"/>
      <c r="J237" s="21"/>
      <c r="K237" s="21"/>
      <c r="L237" s="46"/>
      <c r="M237" s="18"/>
      <c r="N237" s="21"/>
      <c r="O237" s="20"/>
      <c r="P237" s="21"/>
      <c r="Q237" s="21"/>
      <c r="R237" s="46"/>
      <c r="S237" s="18"/>
      <c r="T237" s="21"/>
      <c r="U237" s="20"/>
      <c r="V237" s="21"/>
      <c r="W237" s="21"/>
      <c r="X237" s="46"/>
    </row>
    <row r="238" spans="1:24" s="10" customFormat="1" ht="18.75" thickBot="1">
      <c r="A238" s="22"/>
      <c r="B238" s="23">
        <v>339999838.8</v>
      </c>
      <c r="C238" s="22"/>
      <c r="D238" s="25">
        <v>5342</v>
      </c>
      <c r="E238" s="31"/>
      <c r="F238" s="22"/>
      <c r="G238" s="23">
        <v>333263993.9799995</v>
      </c>
      <c r="H238" s="26"/>
      <c r="I238" s="25">
        <v>5244</v>
      </c>
      <c r="J238" s="26"/>
      <c r="K238" s="26"/>
      <c r="L238" s="47"/>
      <c r="M238" s="23">
        <v>327838485.13000005</v>
      </c>
      <c r="N238" s="26"/>
      <c r="O238" s="25">
        <v>5152</v>
      </c>
      <c r="P238" s="26"/>
      <c r="Q238" s="26"/>
      <c r="R238" s="47"/>
      <c r="S238" s="23">
        <f>SUM(S230:S237)</f>
        <v>324866203.9899996</v>
      </c>
      <c r="T238" s="26"/>
      <c r="U238" s="25">
        <f>SUM(U230:U237)</f>
        <v>5077</v>
      </c>
      <c r="V238" s="26"/>
      <c r="W238" s="26"/>
      <c r="X238" s="47"/>
    </row>
    <row r="239" spans="1:24" s="9" customFormat="1" ht="18.75" thickTop="1">
      <c r="A239" s="19"/>
      <c r="B239" s="18"/>
      <c r="C239" s="19"/>
      <c r="D239" s="20"/>
      <c r="E239" s="19"/>
      <c r="F239" s="19"/>
      <c r="G239" s="18"/>
      <c r="H239" s="21"/>
      <c r="I239" s="20"/>
      <c r="J239" s="21"/>
      <c r="K239" s="21"/>
      <c r="L239" s="46"/>
      <c r="M239" s="18"/>
      <c r="N239" s="21"/>
      <c r="O239" s="20"/>
      <c r="P239" s="21"/>
      <c r="Q239" s="21"/>
      <c r="R239" s="46"/>
      <c r="S239" s="18"/>
      <c r="T239" s="21"/>
      <c r="U239" s="20"/>
      <c r="V239" s="21"/>
      <c r="W239" s="21"/>
      <c r="X239" s="46"/>
    </row>
    <row r="240" spans="1:24" s="9" customFormat="1" ht="18">
      <c r="A240" s="22" t="s">
        <v>103</v>
      </c>
      <c r="B240" s="18"/>
      <c r="C240" s="19"/>
      <c r="D240" s="32">
        <v>1.43</v>
      </c>
      <c r="E240" s="19"/>
      <c r="F240" s="19"/>
      <c r="G240" s="22" t="s">
        <v>103</v>
      </c>
      <c r="H240" s="18"/>
      <c r="I240" s="21"/>
      <c r="J240" s="32">
        <v>1.2946750762009491</v>
      </c>
      <c r="K240" s="21"/>
      <c r="L240" s="46"/>
      <c r="M240" s="22" t="s">
        <v>103</v>
      </c>
      <c r="N240" s="18"/>
      <c r="O240" s="21"/>
      <c r="P240" s="32">
        <v>1.7266504441976183</v>
      </c>
      <c r="Q240" s="21"/>
      <c r="R240" s="46"/>
      <c r="S240" s="22" t="s">
        <v>103</v>
      </c>
      <c r="T240" s="18"/>
      <c r="U240" s="21"/>
      <c r="V240" s="32">
        <v>1.8636311348294738</v>
      </c>
      <c r="W240" s="21"/>
      <c r="X240" s="46"/>
    </row>
    <row r="241" spans="1:24" s="5" customFormat="1" ht="15">
      <c r="A241" s="49"/>
      <c r="B241" s="50"/>
      <c r="C241" s="49"/>
      <c r="D241" s="51"/>
      <c r="E241" s="49"/>
      <c r="F241" s="49"/>
      <c r="G241" s="49"/>
      <c r="H241" s="50"/>
      <c r="I241" s="52"/>
      <c r="J241" s="51"/>
      <c r="K241" s="52"/>
      <c r="L241" s="49"/>
      <c r="M241" s="49"/>
      <c r="N241" s="50"/>
      <c r="O241" s="52"/>
      <c r="P241" s="51"/>
      <c r="Q241" s="52"/>
      <c r="R241" s="49"/>
      <c r="S241" s="49"/>
      <c r="T241" s="49"/>
      <c r="U241" s="49"/>
      <c r="V241" s="49"/>
      <c r="W241" s="49"/>
      <c r="X241" s="49"/>
    </row>
    <row r="242" spans="1:24" s="5" customFormat="1" ht="15">
      <c r="A242" s="49"/>
      <c r="B242" s="50"/>
      <c r="C242" s="49"/>
      <c r="D242" s="51"/>
      <c r="E242" s="49"/>
      <c r="F242" s="49"/>
      <c r="G242" s="49"/>
      <c r="H242" s="50"/>
      <c r="I242" s="52"/>
      <c r="J242" s="51"/>
      <c r="K242" s="52"/>
      <c r="L242" s="49"/>
      <c r="M242" s="49"/>
      <c r="N242" s="50"/>
      <c r="O242" s="52"/>
      <c r="P242" s="51"/>
      <c r="Q242" s="52"/>
      <c r="R242" s="49"/>
      <c r="S242" s="49"/>
      <c r="T242" s="49"/>
      <c r="U242" s="49"/>
      <c r="V242" s="49"/>
      <c r="W242" s="49"/>
      <c r="X242" s="49"/>
    </row>
    <row r="243" spans="1:24" s="5" customFormat="1" ht="15">
      <c r="A243" s="49"/>
      <c r="B243" s="50"/>
      <c r="C243" s="49"/>
      <c r="D243" s="51"/>
      <c r="E243" s="49"/>
      <c r="F243" s="49"/>
      <c r="G243" s="49"/>
      <c r="H243" s="49"/>
      <c r="I243" s="52"/>
      <c r="J243" s="49"/>
      <c r="K243" s="52"/>
      <c r="L243" s="49"/>
      <c r="M243" s="49"/>
      <c r="N243" s="49"/>
      <c r="O243" s="52"/>
      <c r="P243" s="49"/>
      <c r="Q243" s="52"/>
      <c r="R243" s="49"/>
      <c r="S243" s="49"/>
      <c r="T243" s="49"/>
      <c r="U243" s="49"/>
      <c r="V243" s="49"/>
      <c r="W243" s="49"/>
      <c r="X243" s="49"/>
    </row>
    <row r="244" spans="1:24" s="5" customFormat="1" ht="15">
      <c r="A244" s="49"/>
      <c r="B244" s="50"/>
      <c r="C244" s="49"/>
      <c r="D244" s="51"/>
      <c r="E244" s="49"/>
      <c r="F244" s="49"/>
      <c r="G244" s="49"/>
      <c r="H244" s="49"/>
      <c r="I244" s="52"/>
      <c r="J244" s="49"/>
      <c r="K244" s="52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</row>
    <row r="245" spans="1:24" s="5" customFormat="1" ht="15">
      <c r="A245" s="49"/>
      <c r="B245" s="50"/>
      <c r="C245" s="49"/>
      <c r="D245" s="51"/>
      <c r="E245" s="49"/>
      <c r="F245" s="49"/>
      <c r="G245" s="49"/>
      <c r="H245" s="49"/>
      <c r="I245" s="52"/>
      <c r="J245" s="49"/>
      <c r="K245" s="52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</row>
    <row r="246" spans="1:24" s="5" customFormat="1" ht="15">
      <c r="A246" s="49"/>
      <c r="B246" s="50"/>
      <c r="C246" s="49"/>
      <c r="D246" s="51"/>
      <c r="E246" s="49"/>
      <c r="F246" s="49"/>
      <c r="G246" s="49"/>
      <c r="H246" s="49"/>
      <c r="I246" s="52"/>
      <c r="J246" s="49"/>
      <c r="K246" s="52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</row>
    <row r="247" spans="1:24" s="5" customFormat="1" ht="15">
      <c r="A247" s="49"/>
      <c r="B247" s="50"/>
      <c r="C247" s="49"/>
      <c r="D247" s="51"/>
      <c r="E247" s="49"/>
      <c r="F247" s="49"/>
      <c r="G247" s="49"/>
      <c r="H247" s="49"/>
      <c r="I247" s="52"/>
      <c r="J247" s="49"/>
      <c r="K247" s="52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</row>
    <row r="248" spans="1:24" s="5" customFormat="1" ht="18">
      <c r="A248" s="49"/>
      <c r="B248" s="50"/>
      <c r="C248" s="49"/>
      <c r="D248" s="51"/>
      <c r="E248" s="49"/>
      <c r="F248" s="49"/>
      <c r="G248" s="49"/>
      <c r="H248" s="49"/>
      <c r="I248" s="52"/>
      <c r="J248" s="49"/>
      <c r="K248" s="52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53"/>
      <c r="X248" s="49"/>
    </row>
    <row r="249" spans="1:24" s="5" customFormat="1" ht="18">
      <c r="A249" s="49"/>
      <c r="B249" s="50"/>
      <c r="C249" s="49"/>
      <c r="D249" s="51"/>
      <c r="E249" s="49"/>
      <c r="F249" s="49"/>
      <c r="G249" s="49"/>
      <c r="H249" s="49"/>
      <c r="I249" s="52"/>
      <c r="J249" s="49"/>
      <c r="K249" s="52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53"/>
      <c r="X249" s="49"/>
    </row>
    <row r="250" spans="1:24" s="5" customFormat="1" ht="15">
      <c r="A250" s="49"/>
      <c r="B250" s="50"/>
      <c r="C250" s="49"/>
      <c r="D250" s="51"/>
      <c r="E250" s="49"/>
      <c r="F250" s="49"/>
      <c r="G250" s="49"/>
      <c r="H250" s="49"/>
      <c r="I250" s="52"/>
      <c r="J250" s="49"/>
      <c r="K250" s="52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</row>
    <row r="251" spans="1:24" s="5" customFormat="1" ht="15">
      <c r="A251" s="49"/>
      <c r="B251" s="50"/>
      <c r="C251" s="49"/>
      <c r="D251" s="51"/>
      <c r="E251" s="49"/>
      <c r="F251" s="49"/>
      <c r="G251" s="49"/>
      <c r="H251" s="49"/>
      <c r="I251" s="52"/>
      <c r="J251" s="49"/>
      <c r="K251" s="52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</row>
    <row r="252" spans="1:24" s="5" customFormat="1" ht="15">
      <c r="A252" s="49"/>
      <c r="B252" s="50"/>
      <c r="C252" s="49"/>
      <c r="D252" s="51"/>
      <c r="E252" s="49"/>
      <c r="F252" s="49"/>
      <c r="G252" s="49"/>
      <c r="H252" s="49"/>
      <c r="I252" s="52"/>
      <c r="J252" s="49"/>
      <c r="K252" s="52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</row>
    <row r="253" spans="2:11" s="5" customFormat="1" ht="15">
      <c r="B253" s="6"/>
      <c r="D253" s="7"/>
      <c r="I253" s="8"/>
      <c r="K253" s="8"/>
    </row>
    <row r="254" spans="2:11" s="5" customFormat="1" ht="15">
      <c r="B254" s="6"/>
      <c r="D254" s="7"/>
      <c r="I254" s="8"/>
      <c r="K254" s="8"/>
    </row>
    <row r="255" spans="2:11" s="5" customFormat="1" ht="15">
      <c r="B255" s="6"/>
      <c r="D255" s="7"/>
      <c r="I255" s="8"/>
      <c r="K255" s="8"/>
    </row>
    <row r="256" spans="2:11" s="5" customFormat="1" ht="15">
      <c r="B256" s="6"/>
      <c r="D256" s="7"/>
      <c r="I256" s="8"/>
      <c r="K256" s="8"/>
    </row>
    <row r="257" spans="2:11" s="5" customFormat="1" ht="15">
      <c r="B257" s="6"/>
      <c r="D257" s="7"/>
      <c r="I257" s="8"/>
      <c r="K257" s="8"/>
    </row>
    <row r="258" spans="2:11" s="5" customFormat="1" ht="15">
      <c r="B258" s="6"/>
      <c r="D258" s="7"/>
      <c r="I258" s="8"/>
      <c r="K258" s="8"/>
    </row>
    <row r="259" spans="2:11" s="5" customFormat="1" ht="15">
      <c r="B259" s="6"/>
      <c r="D259" s="7"/>
      <c r="I259" s="8"/>
      <c r="K259" s="8"/>
    </row>
    <row r="260" spans="2:11" s="5" customFormat="1" ht="15">
      <c r="B260" s="6"/>
      <c r="D260" s="7"/>
      <c r="I260" s="8"/>
      <c r="K260" s="8"/>
    </row>
    <row r="261" spans="2:11" s="5" customFormat="1" ht="15">
      <c r="B261" s="6"/>
      <c r="D261" s="7"/>
      <c r="I261" s="8"/>
      <c r="K261" s="8"/>
    </row>
    <row r="262" spans="2:11" s="5" customFormat="1" ht="15">
      <c r="B262" s="6"/>
      <c r="D262" s="7"/>
      <c r="I262" s="8"/>
      <c r="K262" s="8"/>
    </row>
    <row r="263" spans="2:11" s="5" customFormat="1" ht="15">
      <c r="B263" s="6"/>
      <c r="D263" s="7"/>
      <c r="I263" s="8"/>
      <c r="K263" s="8"/>
    </row>
    <row r="264" spans="2:11" s="5" customFormat="1" ht="15">
      <c r="B264" s="6"/>
      <c r="D264" s="7"/>
      <c r="I264" s="8"/>
      <c r="K264" s="8"/>
    </row>
    <row r="265" spans="2:11" s="5" customFormat="1" ht="15">
      <c r="B265" s="6"/>
      <c r="D265" s="7"/>
      <c r="I265" s="8"/>
      <c r="K265" s="8"/>
    </row>
    <row r="266" spans="2:11" s="5" customFormat="1" ht="15">
      <c r="B266" s="6"/>
      <c r="D266" s="7"/>
      <c r="I266" s="8"/>
      <c r="K266" s="8"/>
    </row>
    <row r="267" spans="2:11" s="5" customFormat="1" ht="15">
      <c r="B267" s="6"/>
      <c r="D267" s="7"/>
      <c r="I267" s="8"/>
      <c r="K267" s="8"/>
    </row>
    <row r="268" spans="2:11" s="5" customFormat="1" ht="15">
      <c r="B268" s="6"/>
      <c r="D268" s="7"/>
      <c r="I268" s="8"/>
      <c r="K268" s="8"/>
    </row>
    <row r="269" spans="2:11" s="5" customFormat="1" ht="15">
      <c r="B269" s="6"/>
      <c r="D269" s="7"/>
      <c r="I269" s="8"/>
      <c r="K269" s="8"/>
    </row>
    <row r="270" spans="2:11" s="5" customFormat="1" ht="15">
      <c r="B270" s="6"/>
      <c r="D270" s="7"/>
      <c r="I270" s="8"/>
      <c r="K270" s="8"/>
    </row>
    <row r="271" spans="2:11" s="5" customFormat="1" ht="15">
      <c r="B271" s="6"/>
      <c r="D271" s="7"/>
      <c r="I271" s="8"/>
      <c r="K271" s="8"/>
    </row>
    <row r="272" spans="2:11" s="5" customFormat="1" ht="15">
      <c r="B272" s="6"/>
      <c r="D272" s="7"/>
      <c r="I272" s="8"/>
      <c r="K272" s="8"/>
    </row>
    <row r="273" spans="2:11" s="5" customFormat="1" ht="15">
      <c r="B273" s="6"/>
      <c r="D273" s="7"/>
      <c r="I273" s="8"/>
      <c r="K273" s="8"/>
    </row>
    <row r="274" spans="2:11" s="5" customFormat="1" ht="15">
      <c r="B274" s="6"/>
      <c r="D274" s="7"/>
      <c r="I274" s="8"/>
      <c r="K274" s="8"/>
    </row>
    <row r="275" spans="2:11" s="5" customFormat="1" ht="15">
      <c r="B275" s="6"/>
      <c r="D275" s="7"/>
      <c r="I275" s="8"/>
      <c r="K275" s="8"/>
    </row>
    <row r="276" spans="2:11" s="5" customFormat="1" ht="15">
      <c r="B276" s="6"/>
      <c r="D276" s="7"/>
      <c r="I276" s="8"/>
      <c r="K276" s="8"/>
    </row>
    <row r="277" spans="2:11" s="5" customFormat="1" ht="15">
      <c r="B277" s="6"/>
      <c r="D277" s="7"/>
      <c r="I277" s="8"/>
      <c r="K277" s="8"/>
    </row>
    <row r="278" spans="2:11" s="5" customFormat="1" ht="15">
      <c r="B278" s="6"/>
      <c r="D278" s="7"/>
      <c r="I278" s="8"/>
      <c r="K278" s="8"/>
    </row>
    <row r="279" spans="2:11" s="5" customFormat="1" ht="15">
      <c r="B279" s="6"/>
      <c r="D279" s="7"/>
      <c r="I279" s="8"/>
      <c r="K279" s="8"/>
    </row>
    <row r="280" spans="2:11" s="5" customFormat="1" ht="15">
      <c r="B280" s="6"/>
      <c r="D280" s="7"/>
      <c r="I280" s="8"/>
      <c r="K280" s="8"/>
    </row>
    <row r="281" spans="2:11" s="5" customFormat="1" ht="15">
      <c r="B281" s="6"/>
      <c r="D281" s="7"/>
      <c r="I281" s="8"/>
      <c r="K281" s="8"/>
    </row>
    <row r="282" spans="2:11" s="5" customFormat="1" ht="15">
      <c r="B282" s="6"/>
      <c r="D282" s="7"/>
      <c r="I282" s="8"/>
      <c r="K282" s="8"/>
    </row>
    <row r="283" spans="2:11" s="5" customFormat="1" ht="15">
      <c r="B283" s="6"/>
      <c r="D283" s="7"/>
      <c r="I283" s="8"/>
      <c r="K283" s="8"/>
    </row>
    <row r="284" spans="2:11" s="5" customFormat="1" ht="15">
      <c r="B284" s="6"/>
      <c r="D284" s="7"/>
      <c r="I284" s="8"/>
      <c r="K284" s="8"/>
    </row>
    <row r="285" spans="2:11" s="5" customFormat="1" ht="15">
      <c r="B285" s="6"/>
      <c r="D285" s="7"/>
      <c r="I285" s="8"/>
      <c r="K285" s="8"/>
    </row>
    <row r="286" spans="2:11" s="5" customFormat="1" ht="15">
      <c r="B286" s="6"/>
      <c r="D286" s="7"/>
      <c r="I286" s="8"/>
      <c r="K286" s="8"/>
    </row>
    <row r="287" spans="2:11" s="5" customFormat="1" ht="15">
      <c r="B287" s="6"/>
      <c r="D287" s="7"/>
      <c r="I287" s="8"/>
      <c r="K287" s="8"/>
    </row>
    <row r="288" spans="2:11" s="5" customFormat="1" ht="15">
      <c r="B288" s="6"/>
      <c r="D288" s="7"/>
      <c r="I288" s="8"/>
      <c r="K288" s="8"/>
    </row>
    <row r="289" spans="2:11" s="5" customFormat="1" ht="15">
      <c r="B289" s="6"/>
      <c r="D289" s="7"/>
      <c r="I289" s="8"/>
      <c r="K289" s="8"/>
    </row>
    <row r="290" spans="2:11" s="5" customFormat="1" ht="15">
      <c r="B290" s="6"/>
      <c r="D290" s="7"/>
      <c r="I290" s="8"/>
      <c r="K290" s="8"/>
    </row>
    <row r="291" spans="2:11" s="5" customFormat="1" ht="15">
      <c r="B291" s="6"/>
      <c r="D291" s="7"/>
      <c r="I291" s="8"/>
      <c r="K291" s="8"/>
    </row>
    <row r="292" spans="2:11" s="5" customFormat="1" ht="15">
      <c r="B292" s="6"/>
      <c r="D292" s="7"/>
      <c r="I292" s="8"/>
      <c r="K292" s="8"/>
    </row>
    <row r="293" spans="2:11" s="5" customFormat="1" ht="15">
      <c r="B293" s="6"/>
      <c r="D293" s="7"/>
      <c r="I293" s="8"/>
      <c r="K293" s="8"/>
    </row>
    <row r="294" spans="2:11" s="5" customFormat="1" ht="15">
      <c r="B294" s="6"/>
      <c r="D294" s="7"/>
      <c r="I294" s="8"/>
      <c r="K294" s="8"/>
    </row>
    <row r="295" spans="2:11" s="5" customFormat="1" ht="15">
      <c r="B295" s="6"/>
      <c r="D295" s="7"/>
      <c r="I295" s="8"/>
      <c r="K295" s="8"/>
    </row>
    <row r="296" spans="2:11" s="5" customFormat="1" ht="15">
      <c r="B296" s="6"/>
      <c r="D296" s="7"/>
      <c r="I296" s="8"/>
      <c r="K296" s="8"/>
    </row>
    <row r="297" spans="2:11" s="5" customFormat="1" ht="15">
      <c r="B297" s="6"/>
      <c r="D297" s="7"/>
      <c r="I297" s="8"/>
      <c r="K297" s="8"/>
    </row>
    <row r="298" spans="2:11" s="5" customFormat="1" ht="15">
      <c r="B298" s="6"/>
      <c r="D298" s="7"/>
      <c r="I298" s="8"/>
      <c r="K298" s="8"/>
    </row>
    <row r="299" spans="2:11" s="5" customFormat="1" ht="15">
      <c r="B299" s="6"/>
      <c r="D299" s="7"/>
      <c r="I299" s="8"/>
      <c r="K299" s="8"/>
    </row>
    <row r="300" spans="2:11" s="5" customFormat="1" ht="15">
      <c r="B300" s="6"/>
      <c r="D300" s="7"/>
      <c r="I300" s="8"/>
      <c r="K300" s="8"/>
    </row>
    <row r="301" spans="2:11" s="5" customFormat="1" ht="15">
      <c r="B301" s="6"/>
      <c r="D301" s="7"/>
      <c r="I301" s="8"/>
      <c r="K301" s="8"/>
    </row>
    <row r="302" spans="2:11" s="5" customFormat="1" ht="15">
      <c r="B302" s="6"/>
      <c r="D302" s="7"/>
      <c r="I302" s="8"/>
      <c r="K302" s="8"/>
    </row>
    <row r="303" spans="2:11" s="5" customFormat="1" ht="15">
      <c r="B303" s="6"/>
      <c r="D303" s="7"/>
      <c r="I303" s="8"/>
      <c r="K303" s="8"/>
    </row>
    <row r="304" spans="2:11" s="5" customFormat="1" ht="15">
      <c r="B304" s="6"/>
      <c r="D304" s="7"/>
      <c r="I304" s="8"/>
      <c r="K304" s="8"/>
    </row>
    <row r="305" spans="2:11" s="5" customFormat="1" ht="15">
      <c r="B305" s="6"/>
      <c r="D305" s="7"/>
      <c r="I305" s="8"/>
      <c r="K305" s="8"/>
    </row>
    <row r="306" spans="2:11" s="5" customFormat="1" ht="15">
      <c r="B306" s="6"/>
      <c r="D306" s="7"/>
      <c r="I306" s="8"/>
      <c r="K306" s="8"/>
    </row>
    <row r="307" spans="2:11" s="5" customFormat="1" ht="15">
      <c r="B307" s="6"/>
      <c r="D307" s="7"/>
      <c r="I307" s="8"/>
      <c r="K307" s="8"/>
    </row>
    <row r="308" spans="2:11" s="5" customFormat="1" ht="15">
      <c r="B308" s="6"/>
      <c r="D308" s="7"/>
      <c r="I308" s="8"/>
      <c r="K308" s="8"/>
    </row>
    <row r="309" spans="2:11" s="5" customFormat="1" ht="15">
      <c r="B309" s="6"/>
      <c r="D309" s="7"/>
      <c r="I309" s="8"/>
      <c r="K309" s="8"/>
    </row>
    <row r="310" spans="2:11" s="5" customFormat="1" ht="15">
      <c r="B310" s="6"/>
      <c r="D310" s="7"/>
      <c r="I310" s="8"/>
      <c r="K310" s="8"/>
    </row>
    <row r="311" spans="2:11" s="5" customFormat="1" ht="15">
      <c r="B311" s="6"/>
      <c r="D311" s="7"/>
      <c r="I311" s="8"/>
      <c r="K311" s="8"/>
    </row>
    <row r="312" spans="2:11" s="5" customFormat="1" ht="15">
      <c r="B312" s="6"/>
      <c r="D312" s="7"/>
      <c r="I312" s="8"/>
      <c r="K312" s="8"/>
    </row>
    <row r="313" spans="2:11" s="5" customFormat="1" ht="15">
      <c r="B313" s="6"/>
      <c r="D313" s="7"/>
      <c r="I313" s="8"/>
      <c r="K313" s="8"/>
    </row>
    <row r="314" spans="2:11" s="5" customFormat="1" ht="15">
      <c r="B314" s="6"/>
      <c r="D314" s="7"/>
      <c r="I314" s="8"/>
      <c r="K314" s="8"/>
    </row>
    <row r="315" spans="2:11" s="5" customFormat="1" ht="15">
      <c r="B315" s="6"/>
      <c r="D315" s="7"/>
      <c r="I315" s="8"/>
      <c r="K315" s="8"/>
    </row>
    <row r="316" spans="2:11" s="5" customFormat="1" ht="15">
      <c r="B316" s="6"/>
      <c r="D316" s="7"/>
      <c r="I316" s="8"/>
      <c r="K316" s="8"/>
    </row>
    <row r="317" spans="2:11" s="5" customFormat="1" ht="15">
      <c r="B317" s="6"/>
      <c r="D317" s="7"/>
      <c r="I317" s="8"/>
      <c r="K317" s="8"/>
    </row>
    <row r="318" spans="2:11" s="5" customFormat="1" ht="15">
      <c r="B318" s="6"/>
      <c r="D318" s="7"/>
      <c r="I318" s="8"/>
      <c r="K318" s="8"/>
    </row>
    <row r="319" spans="2:11" s="5" customFormat="1" ht="15">
      <c r="B319" s="6"/>
      <c r="D319" s="7"/>
      <c r="I319" s="8"/>
      <c r="K319" s="8"/>
    </row>
    <row r="320" spans="2:11" s="5" customFormat="1" ht="15">
      <c r="B320" s="6"/>
      <c r="D320" s="7"/>
      <c r="I320" s="8"/>
      <c r="K320" s="8"/>
    </row>
    <row r="321" spans="2:11" s="5" customFormat="1" ht="15">
      <c r="B321" s="6"/>
      <c r="D321" s="7"/>
      <c r="I321" s="8"/>
      <c r="K321" s="8"/>
    </row>
    <row r="322" spans="2:11" s="5" customFormat="1" ht="15">
      <c r="B322" s="6"/>
      <c r="D322" s="7"/>
      <c r="I322" s="8"/>
      <c r="K322" s="8"/>
    </row>
    <row r="323" spans="2:11" s="5" customFormat="1" ht="15">
      <c r="B323" s="6"/>
      <c r="D323" s="7"/>
      <c r="I323" s="8"/>
      <c r="K323" s="8"/>
    </row>
    <row r="324" spans="2:11" s="5" customFormat="1" ht="15">
      <c r="B324" s="6"/>
      <c r="D324" s="7"/>
      <c r="I324" s="8"/>
      <c r="K324" s="8"/>
    </row>
    <row r="325" spans="2:11" s="5" customFormat="1" ht="15">
      <c r="B325" s="6"/>
      <c r="D325" s="7"/>
      <c r="I325" s="8"/>
      <c r="K325" s="8"/>
    </row>
    <row r="326" spans="2:11" s="5" customFormat="1" ht="15">
      <c r="B326" s="6"/>
      <c r="D326" s="7"/>
      <c r="I326" s="8"/>
      <c r="K326" s="8"/>
    </row>
    <row r="327" spans="2:11" s="5" customFormat="1" ht="15">
      <c r="B327" s="6"/>
      <c r="D327" s="7"/>
      <c r="I327" s="8"/>
      <c r="K327" s="8"/>
    </row>
    <row r="328" spans="2:11" s="5" customFormat="1" ht="15">
      <c r="B328" s="6"/>
      <c r="D328" s="7"/>
      <c r="I328" s="8"/>
      <c r="K328" s="8"/>
    </row>
    <row r="329" spans="2:11" s="5" customFormat="1" ht="15">
      <c r="B329" s="6"/>
      <c r="D329" s="7"/>
      <c r="I329" s="8"/>
      <c r="K329" s="8"/>
    </row>
    <row r="330" spans="2:11" s="5" customFormat="1" ht="15">
      <c r="B330" s="6"/>
      <c r="D330" s="7"/>
      <c r="I330" s="8"/>
      <c r="K330" s="8"/>
    </row>
    <row r="331" spans="2:11" s="5" customFormat="1" ht="15">
      <c r="B331" s="6"/>
      <c r="D331" s="7"/>
      <c r="I331" s="8"/>
      <c r="K331" s="8"/>
    </row>
    <row r="332" spans="2:11" s="5" customFormat="1" ht="15">
      <c r="B332" s="6"/>
      <c r="D332" s="7"/>
      <c r="I332" s="8"/>
      <c r="K332" s="8"/>
    </row>
  </sheetData>
  <mergeCells count="4">
    <mergeCell ref="A1:E1"/>
    <mergeCell ref="G1:K1"/>
    <mergeCell ref="M1:Q1"/>
    <mergeCell ref="S1:W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30" r:id="rId1"/>
  <rowBreaks count="3" manualBreakCount="3">
    <brk id="76" max="28" man="1"/>
    <brk id="143" max="28" man="1"/>
    <brk id="22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53"/>
  <sheetViews>
    <sheetView view="pageBreakPreview" zoomScale="60" workbookViewId="0" topLeftCell="AZ246">
      <selection activeCell="BF250" sqref="BF250"/>
    </sheetView>
  </sheetViews>
  <sheetFormatPr defaultColWidth="9.140625" defaultRowHeight="12.75"/>
  <cols>
    <col min="1" max="1" width="58.57421875" style="0" customWidth="1"/>
    <col min="2" max="2" width="21.00390625" style="0" customWidth="1"/>
    <col min="3" max="3" width="22.7109375" style="0" customWidth="1"/>
    <col min="4" max="4" width="19.421875" style="0" customWidth="1"/>
    <col min="5" max="5" width="16.57421875" style="0" customWidth="1"/>
    <col min="8" max="8" width="37.7109375" style="0" customWidth="1"/>
    <col min="9" max="9" width="24.00390625" style="0" customWidth="1"/>
    <col min="10" max="10" width="14.421875" style="0" customWidth="1"/>
    <col min="11" max="11" width="18.421875" style="0" customWidth="1"/>
    <col min="12" max="12" width="12.7109375" style="0" customWidth="1"/>
    <col min="15" max="15" width="33.8515625" style="0" customWidth="1"/>
    <col min="16" max="16" width="26.28125" style="0" customWidth="1"/>
    <col min="17" max="17" width="19.28125" style="0" customWidth="1"/>
    <col min="18" max="18" width="19.140625" style="0" customWidth="1"/>
    <col min="19" max="19" width="13.8515625" style="0" customWidth="1"/>
    <col min="22" max="22" width="32.7109375" style="0" customWidth="1"/>
    <col min="23" max="23" width="25.140625" style="0" customWidth="1"/>
    <col min="24" max="24" width="15.421875" style="0" bestFit="1" customWidth="1"/>
    <col min="25" max="25" width="20.421875" style="0" customWidth="1"/>
    <col min="26" max="26" width="13.421875" style="0" customWidth="1"/>
    <col min="29" max="29" width="25.8515625" style="0" customWidth="1"/>
    <col min="30" max="30" width="24.421875" style="0" customWidth="1"/>
    <col min="31" max="31" width="15.421875" style="0" bestFit="1" customWidth="1"/>
    <col min="32" max="32" width="17.7109375" style="0" customWidth="1"/>
    <col min="33" max="33" width="10.7109375" style="0" bestFit="1" customWidth="1"/>
    <col min="36" max="36" width="25.28125" style="0" customWidth="1"/>
    <col min="37" max="37" width="23.140625" style="0" bestFit="1" customWidth="1"/>
    <col min="38" max="38" width="15.7109375" style="0" bestFit="1" customWidth="1"/>
    <col min="39" max="39" width="17.7109375" style="0" customWidth="1"/>
    <col min="40" max="40" width="10.8515625" style="0" bestFit="1" customWidth="1"/>
    <col min="43" max="43" width="26.7109375" style="0" customWidth="1"/>
    <col min="44" max="44" width="29.57421875" style="0" customWidth="1"/>
    <col min="45" max="45" width="15.7109375" style="0" bestFit="1" customWidth="1"/>
    <col min="46" max="46" width="19.28125" style="0" customWidth="1"/>
    <col min="47" max="47" width="10.8515625" style="0" bestFit="1" customWidth="1"/>
    <col min="50" max="50" width="30.28125" style="0" customWidth="1"/>
    <col min="51" max="51" width="24.57421875" style="0" customWidth="1"/>
    <col min="52" max="52" width="18.00390625" style="0" customWidth="1"/>
    <col min="53" max="53" width="19.00390625" style="0" customWidth="1"/>
    <col min="54" max="54" width="14.421875" style="0" customWidth="1"/>
    <col min="57" max="57" width="32.00390625" style="0" customWidth="1"/>
    <col min="58" max="58" width="22.421875" style="0" customWidth="1"/>
    <col min="59" max="59" width="15.7109375" style="0" bestFit="1" customWidth="1"/>
    <col min="60" max="60" width="19.421875" style="0" customWidth="1"/>
    <col min="61" max="61" width="10.8515625" style="0" bestFit="1" customWidth="1"/>
  </cols>
  <sheetData>
    <row r="1" spans="1:62" ht="23.25">
      <c r="A1" s="48" t="s">
        <v>123</v>
      </c>
      <c r="B1" s="60"/>
      <c r="C1" s="60"/>
      <c r="D1" s="60"/>
      <c r="E1" s="60"/>
      <c r="F1" s="60"/>
      <c r="G1" s="60"/>
      <c r="H1" s="48" t="s">
        <v>125</v>
      </c>
      <c r="I1" s="60"/>
      <c r="J1" s="60"/>
      <c r="K1" s="60"/>
      <c r="L1" s="60"/>
      <c r="M1" s="60"/>
      <c r="N1" s="60"/>
      <c r="O1" s="62" t="s">
        <v>132</v>
      </c>
      <c r="P1" s="62"/>
      <c r="Q1" s="62"/>
      <c r="R1" s="62"/>
      <c r="S1" s="62"/>
      <c r="T1" s="62"/>
      <c r="U1" s="60"/>
      <c r="V1" s="62" t="s">
        <v>135</v>
      </c>
      <c r="W1" s="62"/>
      <c r="X1" s="62"/>
      <c r="Y1" s="62"/>
      <c r="Z1" s="62"/>
      <c r="AA1" s="62"/>
      <c r="AB1" s="60"/>
      <c r="AC1" s="62" t="s">
        <v>139</v>
      </c>
      <c r="AD1" s="62"/>
      <c r="AE1" s="62"/>
      <c r="AF1" s="62"/>
      <c r="AG1" s="62"/>
      <c r="AH1" s="62"/>
      <c r="AI1" s="60"/>
      <c r="AJ1" s="62" t="s">
        <v>143</v>
      </c>
      <c r="AK1" s="62"/>
      <c r="AL1" s="62"/>
      <c r="AM1" s="62"/>
      <c r="AN1" s="62"/>
      <c r="AO1" s="62"/>
      <c r="AP1" s="60"/>
      <c r="AQ1" s="62" t="s">
        <v>147</v>
      </c>
      <c r="AR1" s="62"/>
      <c r="AS1" s="62"/>
      <c r="AT1" s="62"/>
      <c r="AU1" s="62"/>
      <c r="AV1" s="62"/>
      <c r="AW1" s="60"/>
      <c r="AX1" s="62" t="s">
        <v>151</v>
      </c>
      <c r="AY1" s="62"/>
      <c r="AZ1" s="62"/>
      <c r="BA1" s="62"/>
      <c r="BB1" s="62"/>
      <c r="BC1" s="62"/>
      <c r="BD1" s="60"/>
      <c r="BE1" s="62" t="s">
        <v>155</v>
      </c>
      <c r="BF1" s="62"/>
      <c r="BG1" s="62"/>
      <c r="BH1" s="62"/>
      <c r="BI1" s="62"/>
      <c r="BJ1" s="62"/>
    </row>
    <row r="2" spans="1:62" ht="23.25">
      <c r="A2" s="43" t="s">
        <v>124</v>
      </c>
      <c r="B2" s="17"/>
      <c r="C2" s="60"/>
      <c r="D2" s="60"/>
      <c r="E2" s="60"/>
      <c r="F2" s="60"/>
      <c r="G2" s="60"/>
      <c r="H2" s="43" t="s">
        <v>126</v>
      </c>
      <c r="I2" s="17"/>
      <c r="J2" s="60"/>
      <c r="K2" s="60"/>
      <c r="L2" s="60"/>
      <c r="M2" s="60"/>
      <c r="N2" s="60"/>
      <c r="O2" s="43" t="s">
        <v>131</v>
      </c>
      <c r="P2" s="17"/>
      <c r="Q2" s="60"/>
      <c r="R2" s="60"/>
      <c r="S2" s="60"/>
      <c r="T2" s="60"/>
      <c r="U2" s="60"/>
      <c r="V2" s="43" t="s">
        <v>136</v>
      </c>
      <c r="W2" s="17"/>
      <c r="X2" s="60"/>
      <c r="Y2" s="60"/>
      <c r="Z2" s="60"/>
      <c r="AA2" s="60"/>
      <c r="AB2" s="60"/>
      <c r="AC2" s="43" t="s">
        <v>140</v>
      </c>
      <c r="AD2" s="17"/>
      <c r="AE2" s="60"/>
      <c r="AF2" s="60"/>
      <c r="AG2" s="60"/>
      <c r="AH2" s="60"/>
      <c r="AI2" s="60"/>
      <c r="AJ2" s="43" t="s">
        <v>144</v>
      </c>
      <c r="AK2" s="17"/>
      <c r="AL2" s="60"/>
      <c r="AM2" s="60"/>
      <c r="AN2" s="60"/>
      <c r="AO2" s="60"/>
      <c r="AP2" s="60"/>
      <c r="AQ2" s="43" t="s">
        <v>148</v>
      </c>
      <c r="AR2" s="17"/>
      <c r="AS2" s="60"/>
      <c r="AT2" s="60"/>
      <c r="AU2" s="60"/>
      <c r="AV2" s="60"/>
      <c r="AW2" s="60"/>
      <c r="AX2" s="43" t="s">
        <v>152</v>
      </c>
      <c r="AY2" s="17"/>
      <c r="AZ2" s="60"/>
      <c r="BA2" s="60"/>
      <c r="BB2" s="60"/>
      <c r="BC2" s="60"/>
      <c r="BD2" s="60"/>
      <c r="BE2" s="43" t="s">
        <v>156</v>
      </c>
      <c r="BF2" s="17"/>
      <c r="BG2" s="60"/>
      <c r="BH2" s="60"/>
      <c r="BI2" s="60"/>
      <c r="BJ2" s="60"/>
    </row>
    <row r="3" spans="1:62" ht="18.75">
      <c r="A3" s="17"/>
      <c r="B3" s="13"/>
      <c r="C3" s="14"/>
      <c r="D3" s="16"/>
      <c r="E3" s="15"/>
      <c r="F3" s="16"/>
      <c r="G3" s="60"/>
      <c r="H3" s="17"/>
      <c r="I3" s="13"/>
      <c r="J3" s="14"/>
      <c r="K3" s="16"/>
      <c r="L3" s="15"/>
      <c r="M3" s="16"/>
      <c r="N3" s="60"/>
      <c r="O3" s="17"/>
      <c r="P3" s="13"/>
      <c r="Q3" s="14"/>
      <c r="R3" s="16"/>
      <c r="S3" s="15"/>
      <c r="T3" s="16"/>
      <c r="U3" s="60"/>
      <c r="V3" s="17"/>
      <c r="W3" s="13"/>
      <c r="X3" s="14"/>
      <c r="Y3" s="16"/>
      <c r="Z3" s="15"/>
      <c r="AA3" s="16"/>
      <c r="AB3" s="60"/>
      <c r="AC3" s="17"/>
      <c r="AD3" s="13"/>
      <c r="AE3" s="14"/>
      <c r="AF3" s="16"/>
      <c r="AG3" s="15"/>
      <c r="AH3" s="16"/>
      <c r="AI3" s="60"/>
      <c r="AJ3" s="17"/>
      <c r="AK3" s="13"/>
      <c r="AL3" s="14"/>
      <c r="AM3" s="16"/>
      <c r="AN3" s="15"/>
      <c r="AO3" s="16"/>
      <c r="AP3" s="60"/>
      <c r="AQ3" s="17"/>
      <c r="AR3" s="13"/>
      <c r="AS3" s="14"/>
      <c r="AT3" s="16"/>
      <c r="AU3" s="15"/>
      <c r="AV3" s="16"/>
      <c r="AW3" s="60"/>
      <c r="AX3" s="17"/>
      <c r="AY3" s="13"/>
      <c r="AZ3" s="14"/>
      <c r="BA3" s="16"/>
      <c r="BB3" s="15"/>
      <c r="BC3" s="16"/>
      <c r="BD3" s="60"/>
      <c r="BE3" s="17"/>
      <c r="BF3" s="13"/>
      <c r="BG3" s="14"/>
      <c r="BH3" s="16"/>
      <c r="BI3" s="15"/>
      <c r="BJ3" s="16"/>
    </row>
    <row r="4" spans="1:62" ht="18.75">
      <c r="A4" s="17" t="s">
        <v>78</v>
      </c>
      <c r="B4" s="17"/>
      <c r="C4" s="18"/>
      <c r="D4" s="21"/>
      <c r="E4" s="20"/>
      <c r="F4" s="21"/>
      <c r="G4" s="60"/>
      <c r="H4" s="17" t="s">
        <v>78</v>
      </c>
      <c r="I4" s="17"/>
      <c r="J4" s="18"/>
      <c r="K4" s="21"/>
      <c r="L4" s="20"/>
      <c r="M4" s="21"/>
      <c r="N4" s="60"/>
      <c r="O4" s="17" t="s">
        <v>78</v>
      </c>
      <c r="P4" s="17"/>
      <c r="Q4" s="18"/>
      <c r="R4" s="21"/>
      <c r="S4" s="20"/>
      <c r="T4" s="21"/>
      <c r="U4" s="60"/>
      <c r="V4" s="17" t="s">
        <v>78</v>
      </c>
      <c r="W4" s="17"/>
      <c r="X4" s="18"/>
      <c r="Y4" s="21"/>
      <c r="Z4" s="20"/>
      <c r="AA4" s="21"/>
      <c r="AB4" s="60"/>
      <c r="AC4" s="17" t="s">
        <v>78</v>
      </c>
      <c r="AD4" s="17"/>
      <c r="AE4" s="18"/>
      <c r="AF4" s="21"/>
      <c r="AG4" s="20"/>
      <c r="AH4" s="21"/>
      <c r="AI4" s="60"/>
      <c r="AJ4" s="17" t="s">
        <v>78</v>
      </c>
      <c r="AK4" s="17"/>
      <c r="AL4" s="18"/>
      <c r="AM4" s="21"/>
      <c r="AN4" s="20"/>
      <c r="AO4" s="21"/>
      <c r="AP4" s="60"/>
      <c r="AQ4" s="17" t="s">
        <v>78</v>
      </c>
      <c r="AR4" s="17"/>
      <c r="AS4" s="18"/>
      <c r="AT4" s="21"/>
      <c r="AU4" s="20"/>
      <c r="AV4" s="21"/>
      <c r="AW4" s="60"/>
      <c r="AX4" s="17" t="s">
        <v>78</v>
      </c>
      <c r="AY4" s="17"/>
      <c r="AZ4" s="18"/>
      <c r="BA4" s="21"/>
      <c r="BB4" s="20"/>
      <c r="BC4" s="21"/>
      <c r="BD4" s="60"/>
      <c r="BE4" s="17" t="s">
        <v>78</v>
      </c>
      <c r="BF4" s="17"/>
      <c r="BG4" s="18"/>
      <c r="BH4" s="21"/>
      <c r="BI4" s="20"/>
      <c r="BJ4" s="21"/>
    </row>
    <row r="5" spans="1:62" ht="18.75">
      <c r="A5" s="17"/>
      <c r="B5" s="19"/>
      <c r="C5" s="18"/>
      <c r="D5" s="21"/>
      <c r="E5" s="20"/>
      <c r="F5" s="21"/>
      <c r="G5" s="60"/>
      <c r="H5" s="17"/>
      <c r="I5" s="19"/>
      <c r="J5" s="18"/>
      <c r="K5" s="21"/>
      <c r="L5" s="20"/>
      <c r="M5" s="21"/>
      <c r="N5" s="60"/>
      <c r="O5" s="17"/>
      <c r="P5" s="19"/>
      <c r="Q5" s="18"/>
      <c r="R5" s="21"/>
      <c r="S5" s="20"/>
      <c r="T5" s="21"/>
      <c r="U5" s="60"/>
      <c r="V5" s="17"/>
      <c r="W5" s="19"/>
      <c r="X5" s="18"/>
      <c r="Y5" s="21"/>
      <c r="Z5" s="20"/>
      <c r="AA5" s="21"/>
      <c r="AB5" s="60"/>
      <c r="AC5" s="17"/>
      <c r="AD5" s="19"/>
      <c r="AE5" s="18"/>
      <c r="AF5" s="21"/>
      <c r="AG5" s="20"/>
      <c r="AH5" s="21"/>
      <c r="AI5" s="60"/>
      <c r="AJ5" s="17"/>
      <c r="AK5" s="19"/>
      <c r="AL5" s="18"/>
      <c r="AM5" s="21"/>
      <c r="AN5" s="20"/>
      <c r="AO5" s="21"/>
      <c r="AP5" s="60"/>
      <c r="AQ5" s="17"/>
      <c r="AR5" s="19"/>
      <c r="AS5" s="18"/>
      <c r="AT5" s="21"/>
      <c r="AU5" s="20"/>
      <c r="AV5" s="21"/>
      <c r="AW5" s="60"/>
      <c r="AX5" s="17"/>
      <c r="AY5" s="19"/>
      <c r="AZ5" s="18"/>
      <c r="BA5" s="21"/>
      <c r="BB5" s="20"/>
      <c r="BC5" s="21"/>
      <c r="BD5" s="60"/>
      <c r="BE5" s="17"/>
      <c r="BF5" s="19"/>
      <c r="BG5" s="18"/>
      <c r="BH5" s="21"/>
      <c r="BI5" s="20"/>
      <c r="BJ5" s="21"/>
    </row>
    <row r="6" spans="1:62" ht="72" customHeight="1">
      <c r="A6" s="33" t="s">
        <v>80</v>
      </c>
      <c r="B6" s="34" t="s">
        <v>81</v>
      </c>
      <c r="C6" s="35" t="s">
        <v>82</v>
      </c>
      <c r="D6" s="36" t="s">
        <v>83</v>
      </c>
      <c r="E6" s="35" t="s">
        <v>82</v>
      </c>
      <c r="F6" s="38"/>
      <c r="G6" s="60"/>
      <c r="H6" s="33" t="s">
        <v>80</v>
      </c>
      <c r="I6" s="34" t="s">
        <v>81</v>
      </c>
      <c r="J6" s="35" t="s">
        <v>82</v>
      </c>
      <c r="K6" s="36" t="s">
        <v>83</v>
      </c>
      <c r="L6" s="35" t="s">
        <v>82</v>
      </c>
      <c r="M6" s="38"/>
      <c r="N6" s="60"/>
      <c r="O6" s="33" t="s">
        <v>80</v>
      </c>
      <c r="P6" s="34" t="s">
        <v>81</v>
      </c>
      <c r="Q6" s="35" t="s">
        <v>82</v>
      </c>
      <c r="R6" s="36" t="s">
        <v>83</v>
      </c>
      <c r="S6" s="35" t="s">
        <v>82</v>
      </c>
      <c r="T6" s="38"/>
      <c r="U6" s="60"/>
      <c r="V6" s="33" t="s">
        <v>80</v>
      </c>
      <c r="W6" s="34" t="s">
        <v>81</v>
      </c>
      <c r="X6" s="35" t="s">
        <v>82</v>
      </c>
      <c r="Y6" s="36" t="s">
        <v>83</v>
      </c>
      <c r="Z6" s="35" t="s">
        <v>82</v>
      </c>
      <c r="AA6" s="38"/>
      <c r="AB6" s="60"/>
      <c r="AC6" s="33" t="s">
        <v>80</v>
      </c>
      <c r="AD6" s="34" t="s">
        <v>81</v>
      </c>
      <c r="AE6" s="35" t="s">
        <v>82</v>
      </c>
      <c r="AF6" s="36" t="s">
        <v>83</v>
      </c>
      <c r="AG6" s="35" t="s">
        <v>82</v>
      </c>
      <c r="AH6" s="38"/>
      <c r="AI6" s="60"/>
      <c r="AJ6" s="33" t="s">
        <v>80</v>
      </c>
      <c r="AK6" s="34" t="s">
        <v>81</v>
      </c>
      <c r="AL6" s="35" t="s">
        <v>82</v>
      </c>
      <c r="AM6" s="36" t="s">
        <v>83</v>
      </c>
      <c r="AN6" s="35" t="s">
        <v>82</v>
      </c>
      <c r="AO6" s="38"/>
      <c r="AP6" s="60"/>
      <c r="AQ6" s="33" t="s">
        <v>80</v>
      </c>
      <c r="AR6" s="34" t="s">
        <v>81</v>
      </c>
      <c r="AS6" s="35" t="s">
        <v>82</v>
      </c>
      <c r="AT6" s="36" t="s">
        <v>83</v>
      </c>
      <c r="AU6" s="35" t="s">
        <v>82</v>
      </c>
      <c r="AV6" s="38"/>
      <c r="AW6" s="60"/>
      <c r="AX6" s="33" t="s">
        <v>80</v>
      </c>
      <c r="AY6" s="34" t="s">
        <v>81</v>
      </c>
      <c r="AZ6" s="35" t="s">
        <v>82</v>
      </c>
      <c r="BA6" s="36" t="s">
        <v>83</v>
      </c>
      <c r="BB6" s="35" t="s">
        <v>82</v>
      </c>
      <c r="BC6" s="38"/>
      <c r="BD6" s="60"/>
      <c r="BE6" s="33" t="s">
        <v>80</v>
      </c>
      <c r="BF6" s="34" t="s">
        <v>81</v>
      </c>
      <c r="BG6" s="35" t="s">
        <v>82</v>
      </c>
      <c r="BH6" s="36" t="s">
        <v>83</v>
      </c>
      <c r="BI6" s="35" t="s">
        <v>82</v>
      </c>
      <c r="BJ6" s="38"/>
    </row>
    <row r="7" spans="1:62" ht="18">
      <c r="A7" s="19"/>
      <c r="B7" s="18"/>
      <c r="C7" s="21"/>
      <c r="D7" s="20"/>
      <c r="E7" s="21"/>
      <c r="F7" s="21"/>
      <c r="G7" s="60"/>
      <c r="H7" s="19"/>
      <c r="I7" s="18"/>
      <c r="J7" s="21"/>
      <c r="K7" s="20"/>
      <c r="L7" s="21"/>
      <c r="M7" s="21"/>
      <c r="N7" s="60"/>
      <c r="O7" s="19"/>
      <c r="P7" s="18"/>
      <c r="Q7" s="21"/>
      <c r="R7" s="20"/>
      <c r="S7" s="21"/>
      <c r="T7" s="21"/>
      <c r="U7" s="60"/>
      <c r="V7" s="19"/>
      <c r="W7" s="18"/>
      <c r="X7" s="21"/>
      <c r="Y7" s="20"/>
      <c r="Z7" s="21"/>
      <c r="AA7" s="21"/>
      <c r="AB7" s="60"/>
      <c r="AC7" s="19"/>
      <c r="AD7" s="18"/>
      <c r="AE7" s="21"/>
      <c r="AF7" s="20"/>
      <c r="AG7" s="21"/>
      <c r="AH7" s="21"/>
      <c r="AI7" s="60"/>
      <c r="AJ7" s="19"/>
      <c r="AK7" s="18"/>
      <c r="AL7" s="21"/>
      <c r="AM7" s="20"/>
      <c r="AN7" s="21"/>
      <c r="AO7" s="21"/>
      <c r="AP7" s="60"/>
      <c r="AQ7" s="19"/>
      <c r="AR7" s="18"/>
      <c r="AS7" s="21"/>
      <c r="AT7" s="20"/>
      <c r="AU7" s="21"/>
      <c r="AV7" s="21"/>
      <c r="AW7" s="60"/>
      <c r="AX7" s="19"/>
      <c r="AY7" s="18"/>
      <c r="AZ7" s="21"/>
      <c r="BA7" s="20"/>
      <c r="BB7" s="21"/>
      <c r="BC7" s="21"/>
      <c r="BD7" s="60"/>
      <c r="BE7" s="19"/>
      <c r="BF7" s="18"/>
      <c r="BG7" s="21"/>
      <c r="BH7" s="20"/>
      <c r="BI7" s="21"/>
      <c r="BJ7" s="21"/>
    </row>
    <row r="8" spans="1:62" ht="18">
      <c r="A8" s="19" t="s">
        <v>61</v>
      </c>
      <c r="B8" s="18">
        <v>973087.77</v>
      </c>
      <c r="C8" s="21">
        <v>0.003061969459743096</v>
      </c>
      <c r="D8" s="20">
        <v>37</v>
      </c>
      <c r="E8" s="21">
        <v>0.007491395019234663</v>
      </c>
      <c r="F8" s="21"/>
      <c r="G8" s="60"/>
      <c r="H8" s="19" t="s">
        <v>61</v>
      </c>
      <c r="I8" s="18">
        <v>904153.58</v>
      </c>
      <c r="J8" s="21">
        <v>0.0029163698032330246</v>
      </c>
      <c r="K8" s="20">
        <v>46</v>
      </c>
      <c r="L8" s="21">
        <v>0.009615384615384616</v>
      </c>
      <c r="M8" s="21"/>
      <c r="N8" s="60"/>
      <c r="O8" s="19" t="s">
        <v>61</v>
      </c>
      <c r="P8" s="18">
        <v>911547.64</v>
      </c>
      <c r="Q8" s="21">
        <v>0.0029924974413751515</v>
      </c>
      <c r="R8" s="20">
        <v>39</v>
      </c>
      <c r="S8" s="21">
        <v>0.008405172413793103</v>
      </c>
      <c r="T8" s="21"/>
      <c r="U8" s="60"/>
      <c r="V8" s="19" t="s">
        <v>61</v>
      </c>
      <c r="W8" s="18">
        <v>954295.76</v>
      </c>
      <c r="X8" s="21">
        <v>0.003182894912713906</v>
      </c>
      <c r="Y8" s="20">
        <v>43</v>
      </c>
      <c r="Z8" s="21">
        <v>0.009523809523809525</v>
      </c>
      <c r="AA8" s="21"/>
      <c r="AB8" s="60"/>
      <c r="AC8" s="19" t="s">
        <v>61</v>
      </c>
      <c r="AD8" s="18">
        <v>897556.68</v>
      </c>
      <c r="AE8" s="21">
        <v>0.003037966589963808</v>
      </c>
      <c r="AF8" s="20">
        <v>40</v>
      </c>
      <c r="AG8" s="21">
        <v>0.0091324200913242</v>
      </c>
      <c r="AH8" s="21"/>
      <c r="AI8" s="60"/>
      <c r="AJ8" s="19" t="s">
        <v>61</v>
      </c>
      <c r="AK8" s="18">
        <v>908951.62</v>
      </c>
      <c r="AL8" s="21">
        <v>0.003172285979958977</v>
      </c>
      <c r="AM8" s="20">
        <v>50</v>
      </c>
      <c r="AN8" s="21">
        <v>0.012007684918347743</v>
      </c>
      <c r="AO8" s="21"/>
      <c r="AP8" s="60"/>
      <c r="AQ8" s="19" t="s">
        <v>61</v>
      </c>
      <c r="AR8" s="18">
        <v>917571.77</v>
      </c>
      <c r="AS8" s="21">
        <v>0.0033027989270659483</v>
      </c>
      <c r="AT8" s="20">
        <v>50</v>
      </c>
      <c r="AU8" s="21">
        <v>0.012664640324214792</v>
      </c>
      <c r="AV8" s="21"/>
      <c r="AW8" s="60"/>
      <c r="AX8" s="19" t="s">
        <v>61</v>
      </c>
      <c r="AY8" s="18">
        <v>971442.06</v>
      </c>
      <c r="AZ8" s="21">
        <v>0.0036164020158274534</v>
      </c>
      <c r="BA8" s="20">
        <v>50</v>
      </c>
      <c r="BB8" s="21">
        <v>0.01339046598821639</v>
      </c>
      <c r="BC8" s="21"/>
      <c r="BD8" s="60"/>
      <c r="BE8" s="19" t="s">
        <v>61</v>
      </c>
      <c r="BF8" s="18">
        <v>1701011.85</v>
      </c>
      <c r="BG8" s="21">
        <v>0.006613038214594971</v>
      </c>
      <c r="BH8" s="20">
        <v>73</v>
      </c>
      <c r="BI8" s="21">
        <v>0.02059238363892807</v>
      </c>
      <c r="BJ8" s="21"/>
    </row>
    <row r="9" spans="1:62" ht="18">
      <c r="A9" s="19" t="s">
        <v>62</v>
      </c>
      <c r="B9" s="18">
        <v>14643793.119999992</v>
      </c>
      <c r="C9" s="21">
        <v>0.04607893418312721</v>
      </c>
      <c r="D9" s="20">
        <v>299</v>
      </c>
      <c r="E9" s="21">
        <v>0.060538570560842275</v>
      </c>
      <c r="F9" s="21"/>
      <c r="G9" s="60"/>
      <c r="H9" s="19" t="s">
        <v>62</v>
      </c>
      <c r="I9" s="18">
        <v>14079183.370000008</v>
      </c>
      <c r="J9" s="21">
        <v>0.04541275524723199</v>
      </c>
      <c r="K9" s="20">
        <v>290</v>
      </c>
      <c r="L9" s="21">
        <v>0.06061872909698997</v>
      </c>
      <c r="M9" s="21"/>
      <c r="N9" s="60"/>
      <c r="O9" s="19" t="s">
        <v>62</v>
      </c>
      <c r="P9" s="18">
        <v>14383514.530000003</v>
      </c>
      <c r="Q9" s="21">
        <v>0.04721928787946543</v>
      </c>
      <c r="R9" s="20">
        <v>286</v>
      </c>
      <c r="S9" s="21">
        <v>0.06163793103448276</v>
      </c>
      <c r="T9" s="21"/>
      <c r="U9" s="60"/>
      <c r="V9" s="19" t="s">
        <v>62</v>
      </c>
      <c r="W9" s="18">
        <v>14306839.869999997</v>
      </c>
      <c r="X9" s="21">
        <v>0.047718086727363725</v>
      </c>
      <c r="Y9" s="20">
        <v>284</v>
      </c>
      <c r="Z9" s="21">
        <v>0.0629014396456257</v>
      </c>
      <c r="AA9" s="21"/>
      <c r="AB9" s="60"/>
      <c r="AC9" s="19" t="s">
        <v>62</v>
      </c>
      <c r="AD9" s="18">
        <v>13927000.520000005</v>
      </c>
      <c r="AE9" s="21">
        <v>0.04713881944276611</v>
      </c>
      <c r="AF9" s="20">
        <v>279</v>
      </c>
      <c r="AG9" s="21">
        <v>0.0636986301369863</v>
      </c>
      <c r="AH9" s="21"/>
      <c r="AI9" s="60"/>
      <c r="AJ9" s="19" t="s">
        <v>62</v>
      </c>
      <c r="AK9" s="18">
        <v>14176636.699999996</v>
      </c>
      <c r="AL9" s="21">
        <v>0.0494771612227083</v>
      </c>
      <c r="AM9" s="20">
        <v>281</v>
      </c>
      <c r="AN9" s="21">
        <v>0.06748318924111431</v>
      </c>
      <c r="AO9" s="21"/>
      <c r="AP9" s="60"/>
      <c r="AQ9" s="19" t="s">
        <v>62</v>
      </c>
      <c r="AR9" s="18">
        <v>13609463.389999997</v>
      </c>
      <c r="AS9" s="21">
        <v>0.048987253697261535</v>
      </c>
      <c r="AT9" s="20">
        <v>276</v>
      </c>
      <c r="AU9" s="21">
        <v>0.06990881458966565</v>
      </c>
      <c r="AV9" s="21"/>
      <c r="AW9" s="60"/>
      <c r="AX9" s="19" t="s">
        <v>62</v>
      </c>
      <c r="AY9" s="18">
        <v>13041520.110000001</v>
      </c>
      <c r="AZ9" s="21">
        <v>0.04854986371009947</v>
      </c>
      <c r="BA9" s="20">
        <v>270</v>
      </c>
      <c r="BB9" s="21">
        <v>0.0723085163363685</v>
      </c>
      <c r="BC9" s="21"/>
      <c r="BD9" s="60"/>
      <c r="BE9" s="19" t="s">
        <v>62</v>
      </c>
      <c r="BF9" s="18">
        <v>13733918.309999987</v>
      </c>
      <c r="BG9" s="21">
        <v>0.053393470845106435</v>
      </c>
      <c r="BH9" s="20">
        <v>278</v>
      </c>
      <c r="BI9" s="21">
        <v>0.07842031029619181</v>
      </c>
      <c r="BJ9" s="21"/>
    </row>
    <row r="10" spans="1:62" ht="18">
      <c r="A10" s="19" t="s">
        <v>63</v>
      </c>
      <c r="B10" s="18">
        <v>6777484.410000001</v>
      </c>
      <c r="C10" s="21">
        <v>0.02132639101743613</v>
      </c>
      <c r="D10" s="20">
        <v>114</v>
      </c>
      <c r="E10" s="21">
        <v>0.023081595464668963</v>
      </c>
      <c r="F10" s="21"/>
      <c r="G10" s="60"/>
      <c r="H10" s="19" t="s">
        <v>63</v>
      </c>
      <c r="I10" s="18">
        <v>6859175.1099999985</v>
      </c>
      <c r="J10" s="21">
        <v>0.022124439485039202</v>
      </c>
      <c r="K10" s="20">
        <v>122</v>
      </c>
      <c r="L10" s="21">
        <v>0.025501672240802676</v>
      </c>
      <c r="M10" s="21"/>
      <c r="N10" s="60"/>
      <c r="O10" s="19" t="s">
        <v>63</v>
      </c>
      <c r="P10" s="18">
        <v>6073138.000000001</v>
      </c>
      <c r="Q10" s="21">
        <v>0.019937356127780886</v>
      </c>
      <c r="R10" s="20">
        <v>114</v>
      </c>
      <c r="S10" s="21">
        <v>0.02456896551724138</v>
      </c>
      <c r="T10" s="21"/>
      <c r="U10" s="60"/>
      <c r="V10" s="19" t="s">
        <v>63</v>
      </c>
      <c r="W10" s="18">
        <v>6318925.72</v>
      </c>
      <c r="X10" s="21">
        <v>0.02107572659445229</v>
      </c>
      <c r="Y10" s="20">
        <v>118</v>
      </c>
      <c r="Z10" s="21">
        <v>0.026135105204872645</v>
      </c>
      <c r="AA10" s="21"/>
      <c r="AB10" s="60"/>
      <c r="AC10" s="19" t="s">
        <v>63</v>
      </c>
      <c r="AD10" s="18">
        <v>6687544.56</v>
      </c>
      <c r="AE10" s="21">
        <v>0.02263538046663996</v>
      </c>
      <c r="AF10" s="20">
        <v>121</v>
      </c>
      <c r="AG10" s="21">
        <v>0.027625570776255708</v>
      </c>
      <c r="AH10" s="21"/>
      <c r="AI10" s="60"/>
      <c r="AJ10" s="19" t="s">
        <v>63</v>
      </c>
      <c r="AK10" s="18">
        <v>6294092.629999998</v>
      </c>
      <c r="AL10" s="21">
        <v>0.021966693680255635</v>
      </c>
      <c r="AM10" s="20">
        <v>120</v>
      </c>
      <c r="AN10" s="21">
        <v>0.02881844380403458</v>
      </c>
      <c r="AO10" s="21"/>
      <c r="AP10" s="60"/>
      <c r="AQ10" s="19" t="s">
        <v>63</v>
      </c>
      <c r="AR10" s="18">
        <v>6112141.720000002</v>
      </c>
      <c r="AS10" s="21">
        <v>0.022000649731073386</v>
      </c>
      <c r="AT10" s="20">
        <v>116</v>
      </c>
      <c r="AU10" s="21">
        <v>0.029381965552178316</v>
      </c>
      <c r="AV10" s="21"/>
      <c r="AW10" s="60"/>
      <c r="AX10" s="19" t="s">
        <v>63</v>
      </c>
      <c r="AY10" s="18">
        <v>5808191.289999999</v>
      </c>
      <c r="AZ10" s="21">
        <v>0.02162224136091807</v>
      </c>
      <c r="BA10" s="20">
        <v>112</v>
      </c>
      <c r="BB10" s="21">
        <v>0.029994643813604713</v>
      </c>
      <c r="BC10" s="21"/>
      <c r="BD10" s="60"/>
      <c r="BE10" s="19" t="s">
        <v>63</v>
      </c>
      <c r="BF10" s="18">
        <v>5411725.530000004</v>
      </c>
      <c r="BG10" s="21">
        <v>0.021039211300491103</v>
      </c>
      <c r="BH10" s="20">
        <v>104</v>
      </c>
      <c r="BI10" s="21">
        <v>0.02933709449929478</v>
      </c>
      <c r="BJ10" s="21"/>
    </row>
    <row r="11" spans="1:62" ht="18">
      <c r="A11" s="19" t="s">
        <v>64</v>
      </c>
      <c r="B11" s="18">
        <v>7503332.339999998</v>
      </c>
      <c r="C11" s="21">
        <v>0.0236103825160424</v>
      </c>
      <c r="D11" s="20">
        <v>122</v>
      </c>
      <c r="E11" s="21">
        <v>0.02470135654990889</v>
      </c>
      <c r="F11" s="21"/>
      <c r="G11" s="60"/>
      <c r="H11" s="19" t="s">
        <v>64</v>
      </c>
      <c r="I11" s="18">
        <v>7224965.010000002</v>
      </c>
      <c r="J11" s="21">
        <v>0.023304303882288657</v>
      </c>
      <c r="K11" s="20">
        <v>116</v>
      </c>
      <c r="L11" s="21">
        <v>0.024247491638795988</v>
      </c>
      <c r="M11" s="21"/>
      <c r="N11" s="60"/>
      <c r="O11" s="19" t="s">
        <v>64</v>
      </c>
      <c r="P11" s="18">
        <v>7251085.529999998</v>
      </c>
      <c r="Q11" s="21">
        <v>0.023804411249111868</v>
      </c>
      <c r="R11" s="20">
        <v>122</v>
      </c>
      <c r="S11" s="21">
        <v>0.026293103448275863</v>
      </c>
      <c r="T11" s="21"/>
      <c r="U11" s="60"/>
      <c r="V11" s="19" t="s">
        <v>64</v>
      </c>
      <c r="W11" s="18">
        <v>7208139.529999999</v>
      </c>
      <c r="X11" s="21">
        <v>0.024041551478934588</v>
      </c>
      <c r="Y11" s="20">
        <v>124</v>
      </c>
      <c r="Z11" s="21">
        <v>0.027464008859357698</v>
      </c>
      <c r="AA11" s="21"/>
      <c r="AB11" s="60"/>
      <c r="AC11" s="19" t="s">
        <v>64</v>
      </c>
      <c r="AD11" s="18">
        <v>7058473.770000001</v>
      </c>
      <c r="AE11" s="21">
        <v>0.02389086724795574</v>
      </c>
      <c r="AF11" s="20">
        <v>123</v>
      </c>
      <c r="AG11" s="21">
        <v>0.028082191780821917</v>
      </c>
      <c r="AH11" s="21"/>
      <c r="AI11" s="60"/>
      <c r="AJ11" s="19" t="s">
        <v>64</v>
      </c>
      <c r="AK11" s="18">
        <v>6820029.300000001</v>
      </c>
      <c r="AL11" s="21">
        <v>0.02380223859582256</v>
      </c>
      <c r="AM11" s="20">
        <v>117</v>
      </c>
      <c r="AN11" s="21">
        <v>0.028097982708933718</v>
      </c>
      <c r="AO11" s="21"/>
      <c r="AP11" s="60"/>
      <c r="AQ11" s="19" t="s">
        <v>64</v>
      </c>
      <c r="AR11" s="18">
        <v>7544835.609999998</v>
      </c>
      <c r="AS11" s="21">
        <v>0.027157630359091103</v>
      </c>
      <c r="AT11" s="20">
        <v>124</v>
      </c>
      <c r="AU11" s="21">
        <v>0.031408308004052685</v>
      </c>
      <c r="AV11" s="21"/>
      <c r="AW11" s="60"/>
      <c r="AX11" s="19" t="s">
        <v>64</v>
      </c>
      <c r="AY11" s="18">
        <v>7812872.260000003</v>
      </c>
      <c r="AZ11" s="21">
        <v>0.02908509745858276</v>
      </c>
      <c r="BA11" s="20">
        <v>120</v>
      </c>
      <c r="BB11" s="21">
        <v>0.032137118371719335</v>
      </c>
      <c r="BC11" s="21"/>
      <c r="BD11" s="60"/>
      <c r="BE11" s="19" t="s">
        <v>64</v>
      </c>
      <c r="BF11" s="18">
        <v>7916412.759999998</v>
      </c>
      <c r="BG11" s="21">
        <v>0.030776705114892215</v>
      </c>
      <c r="BH11" s="20">
        <v>123</v>
      </c>
      <c r="BI11" s="21">
        <v>0.03469675599435825</v>
      </c>
      <c r="BJ11" s="21"/>
    </row>
    <row r="12" spans="1:62" ht="18">
      <c r="A12" s="19" t="s">
        <v>65</v>
      </c>
      <c r="B12" s="18">
        <v>14304826.230000002</v>
      </c>
      <c r="C12" s="21">
        <v>0.04501232303350392</v>
      </c>
      <c r="D12" s="20">
        <v>217</v>
      </c>
      <c r="E12" s="21">
        <v>0.043936019437133024</v>
      </c>
      <c r="F12" s="21"/>
      <c r="G12" s="60"/>
      <c r="H12" s="19" t="s">
        <v>65</v>
      </c>
      <c r="I12" s="18">
        <v>13874094.699999996</v>
      </c>
      <c r="J12" s="21">
        <v>0.044751236654148215</v>
      </c>
      <c r="K12" s="20">
        <v>213</v>
      </c>
      <c r="L12" s="21">
        <v>0.044523411371237456</v>
      </c>
      <c r="M12" s="21"/>
      <c r="N12" s="60"/>
      <c r="O12" s="19" t="s">
        <v>65</v>
      </c>
      <c r="P12" s="18">
        <v>14120897.88</v>
      </c>
      <c r="Q12" s="21">
        <v>0.046357150105527996</v>
      </c>
      <c r="R12" s="20">
        <v>224</v>
      </c>
      <c r="S12" s="21">
        <v>0.04827586206896552</v>
      </c>
      <c r="T12" s="21"/>
      <c r="U12" s="60"/>
      <c r="V12" s="19" t="s">
        <v>65</v>
      </c>
      <c r="W12" s="18">
        <v>14166974.069999991</v>
      </c>
      <c r="X12" s="21">
        <v>0.047251587595812855</v>
      </c>
      <c r="Y12" s="20">
        <v>220</v>
      </c>
      <c r="Z12" s="21">
        <v>0.048726467331118496</v>
      </c>
      <c r="AA12" s="21"/>
      <c r="AB12" s="60"/>
      <c r="AC12" s="19" t="s">
        <v>65</v>
      </c>
      <c r="AD12" s="18">
        <v>13523558.08999999</v>
      </c>
      <c r="AE12" s="21">
        <v>0.045773284930434414</v>
      </c>
      <c r="AF12" s="20">
        <v>218</v>
      </c>
      <c r="AG12" s="21">
        <v>0.049771689497716896</v>
      </c>
      <c r="AH12" s="21"/>
      <c r="AI12" s="60"/>
      <c r="AJ12" s="19" t="s">
        <v>65</v>
      </c>
      <c r="AK12" s="18">
        <v>14199707.270000003</v>
      </c>
      <c r="AL12" s="21">
        <v>0.049557678649764195</v>
      </c>
      <c r="AM12" s="20">
        <v>217</v>
      </c>
      <c r="AN12" s="21">
        <v>0.0521133525456292</v>
      </c>
      <c r="AO12" s="21"/>
      <c r="AP12" s="60"/>
      <c r="AQ12" s="19" t="s">
        <v>65</v>
      </c>
      <c r="AR12" s="18">
        <v>13000484.969999993</v>
      </c>
      <c r="AS12" s="21">
        <v>0.046795236311872344</v>
      </c>
      <c r="AT12" s="20">
        <v>208</v>
      </c>
      <c r="AU12" s="21">
        <v>0.05268490374873354</v>
      </c>
      <c r="AV12" s="21"/>
      <c r="AW12" s="60"/>
      <c r="AX12" s="19" t="s">
        <v>65</v>
      </c>
      <c r="AY12" s="18">
        <v>12843197.25</v>
      </c>
      <c r="AZ12" s="21">
        <v>0.04781156420648454</v>
      </c>
      <c r="BA12" s="20">
        <v>203</v>
      </c>
      <c r="BB12" s="21">
        <v>0.054365291912158546</v>
      </c>
      <c r="BC12" s="21"/>
      <c r="BD12" s="60"/>
      <c r="BE12" s="19" t="s">
        <v>65</v>
      </c>
      <c r="BF12" s="18">
        <v>11549051.710000003</v>
      </c>
      <c r="BG12" s="21">
        <v>0.04489934640994034</v>
      </c>
      <c r="BH12" s="20">
        <v>182</v>
      </c>
      <c r="BI12" s="21">
        <v>0.051339915373765865</v>
      </c>
      <c r="BJ12" s="21"/>
    </row>
    <row r="13" spans="1:62" ht="18">
      <c r="A13" s="19" t="s">
        <v>66</v>
      </c>
      <c r="B13" s="18">
        <v>20671728.379999995</v>
      </c>
      <c r="C13" s="21">
        <v>0.06504675418915665</v>
      </c>
      <c r="D13" s="20">
        <v>318</v>
      </c>
      <c r="E13" s="21">
        <v>0.0643855031382871</v>
      </c>
      <c r="F13" s="21"/>
      <c r="G13" s="60"/>
      <c r="H13" s="19" t="s">
        <v>66</v>
      </c>
      <c r="I13" s="18">
        <v>20795162.139999997</v>
      </c>
      <c r="J13" s="21">
        <v>0.06707531138507533</v>
      </c>
      <c r="K13" s="20">
        <v>309</v>
      </c>
      <c r="L13" s="21">
        <v>0.06459030100334448</v>
      </c>
      <c r="M13" s="21"/>
      <c r="N13" s="60"/>
      <c r="O13" s="19" t="s">
        <v>66</v>
      </c>
      <c r="P13" s="18">
        <v>20147644.290000003</v>
      </c>
      <c r="Q13" s="21">
        <v>0.06614220841772096</v>
      </c>
      <c r="R13" s="20">
        <v>294</v>
      </c>
      <c r="S13" s="21">
        <v>0.06336206896551724</v>
      </c>
      <c r="T13" s="21"/>
      <c r="U13" s="60"/>
      <c r="V13" s="19" t="s">
        <v>66</v>
      </c>
      <c r="W13" s="18">
        <v>19403419.55</v>
      </c>
      <c r="X13" s="21">
        <v>0.06471688124753751</v>
      </c>
      <c r="Y13" s="20">
        <v>295</v>
      </c>
      <c r="Z13" s="21">
        <v>0.06533776301218161</v>
      </c>
      <c r="AA13" s="21"/>
      <c r="AB13" s="60"/>
      <c r="AC13" s="19" t="s">
        <v>66</v>
      </c>
      <c r="AD13" s="18">
        <v>19574322.929999992</v>
      </c>
      <c r="AE13" s="21">
        <v>0.06625335247073472</v>
      </c>
      <c r="AF13" s="20">
        <v>308</v>
      </c>
      <c r="AG13" s="21">
        <v>0.07031963470319634</v>
      </c>
      <c r="AH13" s="21"/>
      <c r="AI13" s="60"/>
      <c r="AJ13" s="19" t="s">
        <v>66</v>
      </c>
      <c r="AK13" s="18">
        <v>20175035.200000007</v>
      </c>
      <c r="AL13" s="21">
        <v>0.07041186780671438</v>
      </c>
      <c r="AM13" s="20">
        <v>312</v>
      </c>
      <c r="AN13" s="21">
        <v>0.07492795389048991</v>
      </c>
      <c r="AO13" s="21"/>
      <c r="AP13" s="60"/>
      <c r="AQ13" s="19" t="s">
        <v>66</v>
      </c>
      <c r="AR13" s="18">
        <v>19227172.210000012</v>
      </c>
      <c r="AS13" s="21">
        <v>0.06920819255991308</v>
      </c>
      <c r="AT13" s="20">
        <v>284</v>
      </c>
      <c r="AU13" s="21">
        <v>0.07193515704154002</v>
      </c>
      <c r="AV13" s="21"/>
      <c r="AW13" s="60"/>
      <c r="AX13" s="19" t="s">
        <v>66</v>
      </c>
      <c r="AY13" s="18">
        <v>18315851.76</v>
      </c>
      <c r="AZ13" s="21">
        <v>0.06818469773324495</v>
      </c>
      <c r="BA13" s="20">
        <v>272</v>
      </c>
      <c r="BB13" s="21">
        <v>0.07284413497589716</v>
      </c>
      <c r="BC13" s="21"/>
      <c r="BD13" s="60"/>
      <c r="BE13" s="19" t="s">
        <v>66</v>
      </c>
      <c r="BF13" s="18">
        <v>17134011.090000007</v>
      </c>
      <c r="BG13" s="21">
        <v>0.06661204042021468</v>
      </c>
      <c r="BH13" s="20">
        <v>253</v>
      </c>
      <c r="BI13" s="21">
        <v>0.07136812411847673</v>
      </c>
      <c r="BJ13" s="21"/>
    </row>
    <row r="14" spans="1:62" ht="18">
      <c r="A14" s="19" t="s">
        <v>67</v>
      </c>
      <c r="B14" s="18">
        <v>25572182.169999998</v>
      </c>
      <c r="C14" s="21">
        <v>0.08046678135059379</v>
      </c>
      <c r="D14" s="20">
        <v>412</v>
      </c>
      <c r="E14" s="21">
        <v>0.08341769588985624</v>
      </c>
      <c r="F14" s="21"/>
      <c r="G14" s="60"/>
      <c r="H14" s="19" t="s">
        <v>67</v>
      </c>
      <c r="I14" s="18">
        <v>27697285.57000002</v>
      </c>
      <c r="J14" s="21">
        <v>0.08933828174176983</v>
      </c>
      <c r="K14" s="20">
        <v>441</v>
      </c>
      <c r="L14" s="21">
        <v>0.09218227424749163</v>
      </c>
      <c r="M14" s="21"/>
      <c r="N14" s="60"/>
      <c r="O14" s="19" t="s">
        <v>67</v>
      </c>
      <c r="P14" s="18">
        <v>27867766.819999978</v>
      </c>
      <c r="Q14" s="21">
        <v>0.09148640975658635</v>
      </c>
      <c r="R14" s="20">
        <v>438</v>
      </c>
      <c r="S14" s="21">
        <v>0.09439655172413793</v>
      </c>
      <c r="T14" s="21"/>
      <c r="U14" s="60"/>
      <c r="V14" s="19" t="s">
        <v>67</v>
      </c>
      <c r="W14" s="18">
        <v>30595813.339999992</v>
      </c>
      <c r="X14" s="21">
        <v>0.10204725066600973</v>
      </c>
      <c r="Y14" s="20">
        <v>462</v>
      </c>
      <c r="Z14" s="21">
        <v>0.10232558139534884</v>
      </c>
      <c r="AA14" s="21"/>
      <c r="AB14" s="60"/>
      <c r="AC14" s="19" t="s">
        <v>67</v>
      </c>
      <c r="AD14" s="18">
        <v>31921058.739999987</v>
      </c>
      <c r="AE14" s="21">
        <v>0.10804343851398017</v>
      </c>
      <c r="AF14" s="20">
        <v>443</v>
      </c>
      <c r="AG14" s="21">
        <v>0.10114155251141553</v>
      </c>
      <c r="AH14" s="21"/>
      <c r="AI14" s="60"/>
      <c r="AJ14" s="19" t="s">
        <v>67</v>
      </c>
      <c r="AK14" s="18">
        <v>30621423.409999985</v>
      </c>
      <c r="AL14" s="21">
        <v>0.10687027783715329</v>
      </c>
      <c r="AM14" s="20">
        <v>403</v>
      </c>
      <c r="AN14" s="21">
        <v>0.0967819404418828</v>
      </c>
      <c r="AO14" s="21"/>
      <c r="AP14" s="60"/>
      <c r="AQ14" s="19" t="s">
        <v>67</v>
      </c>
      <c r="AR14" s="18">
        <v>30742273.96000001</v>
      </c>
      <c r="AS14" s="21">
        <v>0.110656793038277</v>
      </c>
      <c r="AT14" s="20">
        <v>389</v>
      </c>
      <c r="AU14" s="21">
        <v>0.09853090172239108</v>
      </c>
      <c r="AV14" s="21"/>
      <c r="AW14" s="60"/>
      <c r="AX14" s="19" t="s">
        <v>67</v>
      </c>
      <c r="AY14" s="18">
        <v>31383614.65</v>
      </c>
      <c r="AZ14" s="21">
        <v>0.1168322558364541</v>
      </c>
      <c r="BA14" s="20">
        <v>387</v>
      </c>
      <c r="BB14" s="21">
        <v>0.10364220674879486</v>
      </c>
      <c r="BC14" s="21"/>
      <c r="BD14" s="60"/>
      <c r="BE14" s="19" t="s">
        <v>67</v>
      </c>
      <c r="BF14" s="18">
        <v>30418265.93</v>
      </c>
      <c r="BG14" s="21">
        <v>0.11825735077436549</v>
      </c>
      <c r="BH14" s="20">
        <v>372</v>
      </c>
      <c r="BI14" s="21">
        <v>0.10493653032440056</v>
      </c>
      <c r="BJ14" s="21"/>
    </row>
    <row r="15" spans="1:62" ht="18">
      <c r="A15" s="19" t="s">
        <v>68</v>
      </c>
      <c r="B15" s="18">
        <v>48422011.01000001</v>
      </c>
      <c r="C15" s="21">
        <v>0.1523672616828428</v>
      </c>
      <c r="D15" s="20">
        <v>779</v>
      </c>
      <c r="E15" s="21">
        <v>0.1577242356752379</v>
      </c>
      <c r="F15" s="21"/>
      <c r="G15" s="60"/>
      <c r="H15" s="19" t="s">
        <v>68</v>
      </c>
      <c r="I15" s="18">
        <v>47903238.22</v>
      </c>
      <c r="J15" s="21">
        <v>0.15451308329928426</v>
      </c>
      <c r="K15" s="20">
        <v>762</v>
      </c>
      <c r="L15" s="21">
        <v>0.1592809364548495</v>
      </c>
      <c r="M15" s="21"/>
      <c r="N15" s="60"/>
      <c r="O15" s="19" t="s">
        <v>68</v>
      </c>
      <c r="P15" s="18">
        <v>46419113.11000003</v>
      </c>
      <c r="Q15" s="21">
        <v>0.1523881705322377</v>
      </c>
      <c r="R15" s="20">
        <v>736</v>
      </c>
      <c r="S15" s="21">
        <v>0.15862068965517243</v>
      </c>
      <c r="T15" s="21"/>
      <c r="U15" s="60"/>
      <c r="V15" s="19" t="s">
        <v>68</v>
      </c>
      <c r="W15" s="18">
        <v>46073200.83999997</v>
      </c>
      <c r="X15" s="21">
        <v>0.15366950447949385</v>
      </c>
      <c r="Y15" s="20">
        <v>697</v>
      </c>
      <c r="Z15" s="21">
        <v>0.15437430786267994</v>
      </c>
      <c r="AA15" s="21"/>
      <c r="AB15" s="60"/>
      <c r="AC15" s="19" t="s">
        <v>68</v>
      </c>
      <c r="AD15" s="18">
        <v>45493535.01000004</v>
      </c>
      <c r="AE15" s="21">
        <v>0.15398229716225714</v>
      </c>
      <c r="AF15" s="20">
        <v>686</v>
      </c>
      <c r="AG15" s="21">
        <v>0.15662100456621006</v>
      </c>
      <c r="AH15" s="21"/>
      <c r="AI15" s="60"/>
      <c r="AJ15" s="19" t="s">
        <v>68</v>
      </c>
      <c r="AK15" s="18">
        <v>43707765.89999998</v>
      </c>
      <c r="AL15" s="21">
        <v>0.15254225849765143</v>
      </c>
      <c r="AM15" s="20">
        <v>654</v>
      </c>
      <c r="AN15" s="21">
        <v>0.15706051873198848</v>
      </c>
      <c r="AO15" s="21"/>
      <c r="AP15" s="60"/>
      <c r="AQ15" s="19" t="s">
        <v>68</v>
      </c>
      <c r="AR15" s="18">
        <v>42259173.94000004</v>
      </c>
      <c r="AS15" s="21">
        <v>0.15211186624423445</v>
      </c>
      <c r="AT15" s="20">
        <v>601</v>
      </c>
      <c r="AU15" s="21">
        <v>0.1522289766970618</v>
      </c>
      <c r="AV15" s="21"/>
      <c r="AW15" s="60"/>
      <c r="AX15" s="19" t="s">
        <v>68</v>
      </c>
      <c r="AY15" s="18">
        <v>40491115.140000015</v>
      </c>
      <c r="AZ15" s="21">
        <v>0.15073688534280424</v>
      </c>
      <c r="BA15" s="20">
        <v>557</v>
      </c>
      <c r="BB15" s="21">
        <v>0.14916979110873058</v>
      </c>
      <c r="BC15" s="21"/>
      <c r="BD15" s="60"/>
      <c r="BE15" s="19" t="s">
        <v>68</v>
      </c>
      <c r="BF15" s="18">
        <v>39440704.88000004</v>
      </c>
      <c r="BG15" s="21">
        <v>0.15333396330072763</v>
      </c>
      <c r="BH15" s="20">
        <v>529</v>
      </c>
      <c r="BI15" s="21">
        <v>0.14922425952045135</v>
      </c>
      <c r="BJ15" s="21"/>
    </row>
    <row r="16" spans="1:62" ht="18">
      <c r="A16" s="19" t="s">
        <v>69</v>
      </c>
      <c r="B16" s="18">
        <v>111857620.46000001</v>
      </c>
      <c r="C16" s="21">
        <v>0.3519771065338273</v>
      </c>
      <c r="D16" s="20">
        <v>1631</v>
      </c>
      <c r="E16" s="21">
        <v>0.33022879125329013</v>
      </c>
      <c r="F16" s="21"/>
      <c r="G16" s="60"/>
      <c r="H16" s="19" t="s">
        <v>69</v>
      </c>
      <c r="I16" s="18">
        <v>107816176.83999996</v>
      </c>
      <c r="J16" s="21">
        <v>0.34776375318472735</v>
      </c>
      <c r="K16" s="20">
        <v>1536</v>
      </c>
      <c r="L16" s="21">
        <v>0.3210702341137124</v>
      </c>
      <c r="M16" s="21"/>
      <c r="N16" s="60"/>
      <c r="O16" s="19" t="s">
        <v>69</v>
      </c>
      <c r="P16" s="18">
        <v>109142576.99000014</v>
      </c>
      <c r="Q16" s="21">
        <v>0.3583014952325101</v>
      </c>
      <c r="R16" s="20">
        <v>1513</v>
      </c>
      <c r="S16" s="21">
        <v>0.32607758620689653</v>
      </c>
      <c r="T16" s="21"/>
      <c r="U16" s="60"/>
      <c r="V16" s="19" t="s">
        <v>69</v>
      </c>
      <c r="W16" s="18">
        <v>105927982.39000002</v>
      </c>
      <c r="X16" s="21">
        <v>0.3533051810511862</v>
      </c>
      <c r="Y16" s="20">
        <v>1445</v>
      </c>
      <c r="Z16" s="21">
        <v>0.32004429678848284</v>
      </c>
      <c r="AA16" s="21"/>
      <c r="AB16" s="60"/>
      <c r="AC16" s="19" t="s">
        <v>69</v>
      </c>
      <c r="AD16" s="18">
        <v>105760237.90000004</v>
      </c>
      <c r="AE16" s="21">
        <v>0.3579674425539613</v>
      </c>
      <c r="AF16" s="20">
        <v>1399</v>
      </c>
      <c r="AG16" s="21">
        <v>0.3194063926940639</v>
      </c>
      <c r="AH16" s="21"/>
      <c r="AI16" s="60"/>
      <c r="AJ16" s="19" t="s">
        <v>69</v>
      </c>
      <c r="AK16" s="18">
        <v>104240304.13</v>
      </c>
      <c r="AL16" s="21">
        <v>0.3638038021630446</v>
      </c>
      <c r="AM16" s="20">
        <v>1306</v>
      </c>
      <c r="AN16" s="21">
        <v>0.313640730067243</v>
      </c>
      <c r="AO16" s="21"/>
      <c r="AP16" s="60"/>
      <c r="AQ16" s="19" t="s">
        <v>69</v>
      </c>
      <c r="AR16" s="18">
        <v>102965402.66999985</v>
      </c>
      <c r="AS16" s="21">
        <v>0.37062389295541315</v>
      </c>
      <c r="AT16" s="20">
        <v>1257</v>
      </c>
      <c r="AU16" s="21">
        <v>0.3183890577507599</v>
      </c>
      <c r="AV16" s="21"/>
      <c r="AW16" s="60"/>
      <c r="AX16" s="19" t="s">
        <v>69</v>
      </c>
      <c r="AY16" s="18">
        <v>100390238.74999996</v>
      </c>
      <c r="AZ16" s="21">
        <v>0.37372425668382026</v>
      </c>
      <c r="BA16" s="20">
        <v>1181</v>
      </c>
      <c r="BB16" s="21">
        <v>0.31628280664167113</v>
      </c>
      <c r="BC16" s="21"/>
      <c r="BD16" s="60"/>
      <c r="BE16" s="19" t="s">
        <v>69</v>
      </c>
      <c r="BF16" s="18">
        <v>92701112.94000012</v>
      </c>
      <c r="BG16" s="21">
        <v>0.360394904014164</v>
      </c>
      <c r="BH16" s="20">
        <v>1087</v>
      </c>
      <c r="BI16" s="21">
        <v>0.3066290550070522</v>
      </c>
      <c r="BJ16" s="21"/>
    </row>
    <row r="17" spans="1:62" ht="18">
      <c r="A17" s="19" t="s">
        <v>70</v>
      </c>
      <c r="B17" s="18">
        <v>66718556.22</v>
      </c>
      <c r="C17" s="21">
        <v>0.20994013884666612</v>
      </c>
      <c r="D17" s="20">
        <v>1005</v>
      </c>
      <c r="E17" s="21">
        <v>0.20348248633326585</v>
      </c>
      <c r="F17" s="21"/>
      <c r="G17" s="60"/>
      <c r="H17" s="19" t="s">
        <v>70</v>
      </c>
      <c r="I17" s="18">
        <v>62579864.38999999</v>
      </c>
      <c r="J17" s="21">
        <v>0.2018529051197404</v>
      </c>
      <c r="K17" s="20">
        <v>945</v>
      </c>
      <c r="L17" s="21">
        <v>0.1975334448160535</v>
      </c>
      <c r="M17" s="21"/>
      <c r="N17" s="60"/>
      <c r="O17" s="19" t="s">
        <v>70</v>
      </c>
      <c r="P17" s="18">
        <v>58000097.49</v>
      </c>
      <c r="Q17" s="21">
        <v>0.19040710076144163</v>
      </c>
      <c r="R17" s="20">
        <v>870</v>
      </c>
      <c r="S17" s="21">
        <v>0.1875</v>
      </c>
      <c r="T17" s="21"/>
      <c r="U17" s="60"/>
      <c r="V17" s="19" t="s">
        <v>70</v>
      </c>
      <c r="W17" s="18">
        <v>54571008.919999994</v>
      </c>
      <c r="X17" s="21">
        <v>0.18201253107645915</v>
      </c>
      <c r="Y17" s="20">
        <v>823</v>
      </c>
      <c r="Z17" s="21">
        <v>0.182281284606866</v>
      </c>
      <c r="AA17" s="21"/>
      <c r="AB17" s="60"/>
      <c r="AC17" s="19" t="s">
        <v>70</v>
      </c>
      <c r="AD17" s="18">
        <v>50363820.87</v>
      </c>
      <c r="AE17" s="21">
        <v>0.17046678895641662</v>
      </c>
      <c r="AF17" s="20">
        <v>760</v>
      </c>
      <c r="AG17" s="21">
        <v>0.1735159817351598</v>
      </c>
      <c r="AH17" s="21"/>
      <c r="AI17" s="60"/>
      <c r="AJ17" s="19" t="s">
        <v>70</v>
      </c>
      <c r="AK17" s="18">
        <v>45145537.72000001</v>
      </c>
      <c r="AL17" s="21">
        <v>0.15756015305508253</v>
      </c>
      <c r="AM17" s="20">
        <v>701</v>
      </c>
      <c r="AN17" s="21">
        <v>0.16834774255523535</v>
      </c>
      <c r="AO17" s="21"/>
      <c r="AP17" s="60"/>
      <c r="AQ17" s="19" t="s">
        <v>70</v>
      </c>
      <c r="AR17" s="18">
        <v>40985980.03999999</v>
      </c>
      <c r="AS17" s="21">
        <v>0.14752900571566013</v>
      </c>
      <c r="AT17" s="20">
        <v>639</v>
      </c>
      <c r="AU17" s="21">
        <v>0.16185410334346503</v>
      </c>
      <c r="AV17" s="21"/>
      <c r="AW17" s="60"/>
      <c r="AX17" s="19" t="s">
        <v>70</v>
      </c>
      <c r="AY17" s="18">
        <v>37111185.879999995</v>
      </c>
      <c r="AZ17" s="21">
        <v>0.13815437168345304</v>
      </c>
      <c r="BA17" s="20">
        <v>578</v>
      </c>
      <c r="BB17" s="21">
        <v>0.15479378682378148</v>
      </c>
      <c r="BC17" s="21"/>
      <c r="BD17" s="60"/>
      <c r="BE17" s="19" t="s">
        <v>70</v>
      </c>
      <c r="BF17" s="18">
        <v>36602823.02</v>
      </c>
      <c r="BG17" s="21">
        <v>0.14230110589371656</v>
      </c>
      <c r="BH17" s="20">
        <v>540</v>
      </c>
      <c r="BI17" s="21">
        <v>0.152327221438646</v>
      </c>
      <c r="BJ17" s="21"/>
    </row>
    <row r="18" spans="1:62" ht="18">
      <c r="A18" s="19" t="s">
        <v>71</v>
      </c>
      <c r="B18" s="18">
        <v>310409.23</v>
      </c>
      <c r="C18" s="21">
        <v>0.0009767501057816913</v>
      </c>
      <c r="D18" s="20">
        <v>4</v>
      </c>
      <c r="E18" s="21">
        <v>0.0008098805426199635</v>
      </c>
      <c r="F18" s="21"/>
      <c r="G18" s="60"/>
      <c r="H18" s="19" t="s">
        <v>71</v>
      </c>
      <c r="I18" s="18">
        <v>189425.77</v>
      </c>
      <c r="J18" s="21">
        <v>0.0006109975205563684</v>
      </c>
      <c r="K18" s="20">
        <v>2</v>
      </c>
      <c r="L18" s="21">
        <v>0.0004180602006688963</v>
      </c>
      <c r="M18" s="21"/>
      <c r="N18" s="60"/>
      <c r="O18" s="19" t="s">
        <v>71</v>
      </c>
      <c r="P18" s="18">
        <v>189274.81</v>
      </c>
      <c r="Q18" s="21">
        <v>0.000621365642109246</v>
      </c>
      <c r="R18" s="20">
        <v>2</v>
      </c>
      <c r="S18" s="21">
        <v>0.0004310344827586207</v>
      </c>
      <c r="T18" s="21"/>
      <c r="U18" s="60"/>
      <c r="V18" s="19" t="s">
        <v>71</v>
      </c>
      <c r="W18" s="18">
        <v>189121.59</v>
      </c>
      <c r="X18" s="21">
        <v>0.0006307836332578541</v>
      </c>
      <c r="Y18" s="20">
        <v>2</v>
      </c>
      <c r="Z18" s="21">
        <v>0.00044296788482834997</v>
      </c>
      <c r="AA18" s="21"/>
      <c r="AB18" s="60"/>
      <c r="AC18" s="19" t="s">
        <v>71</v>
      </c>
      <c r="AD18" s="18">
        <v>135075</v>
      </c>
      <c r="AE18" s="21">
        <v>0.00045718932997007095</v>
      </c>
      <c r="AF18" s="20">
        <v>1</v>
      </c>
      <c r="AG18" s="21">
        <v>0.00022831050228310502</v>
      </c>
      <c r="AH18" s="21"/>
      <c r="AI18" s="60"/>
      <c r="AJ18" s="19" t="s">
        <v>71</v>
      </c>
      <c r="AK18" s="18">
        <v>135075</v>
      </c>
      <c r="AL18" s="21">
        <v>0.0004714184114034132</v>
      </c>
      <c r="AM18" s="20">
        <v>1</v>
      </c>
      <c r="AN18" s="21">
        <v>0.00024015369836695484</v>
      </c>
      <c r="AO18" s="21"/>
      <c r="AP18" s="60"/>
      <c r="AQ18" s="19" t="s">
        <v>71</v>
      </c>
      <c r="AR18" s="18">
        <v>135075</v>
      </c>
      <c r="AS18" s="21">
        <v>0.00048620236548192096</v>
      </c>
      <c r="AT18" s="20">
        <v>1</v>
      </c>
      <c r="AU18" s="21">
        <v>0.00025329280648429586</v>
      </c>
      <c r="AV18" s="21"/>
      <c r="AW18" s="60"/>
      <c r="AX18" s="19" t="s">
        <v>71</v>
      </c>
      <c r="AY18" s="18">
        <v>135075</v>
      </c>
      <c r="AZ18" s="21">
        <v>0.000502845740782413</v>
      </c>
      <c r="BA18" s="20">
        <v>1</v>
      </c>
      <c r="BB18" s="21">
        <v>0.0002678093197643278</v>
      </c>
      <c r="BC18" s="21"/>
      <c r="BD18" s="60"/>
      <c r="BE18" s="19" t="s">
        <v>71</v>
      </c>
      <c r="BF18" s="18">
        <v>135075</v>
      </c>
      <c r="BG18" s="21">
        <v>0.0005251322245852763</v>
      </c>
      <c r="BH18" s="20">
        <v>1</v>
      </c>
      <c r="BI18" s="21">
        <v>0.00028208744710860365</v>
      </c>
      <c r="BJ18" s="21"/>
    </row>
    <row r="19" spans="1:62" ht="18">
      <c r="A19" s="19" t="s">
        <v>72</v>
      </c>
      <c r="B19" s="18">
        <v>0</v>
      </c>
      <c r="C19" s="21">
        <v>0</v>
      </c>
      <c r="D19" s="20">
        <v>0</v>
      </c>
      <c r="E19" s="21">
        <v>0</v>
      </c>
      <c r="F19" s="21"/>
      <c r="G19" s="60"/>
      <c r="H19" s="19" t="s">
        <v>72</v>
      </c>
      <c r="I19" s="18">
        <v>0</v>
      </c>
      <c r="J19" s="21">
        <v>0</v>
      </c>
      <c r="K19" s="20">
        <v>0</v>
      </c>
      <c r="L19" s="21">
        <v>0</v>
      </c>
      <c r="M19" s="21"/>
      <c r="N19" s="60"/>
      <c r="O19" s="19" t="s">
        <v>72</v>
      </c>
      <c r="P19" s="18">
        <v>0</v>
      </c>
      <c r="Q19" s="21">
        <v>0</v>
      </c>
      <c r="R19" s="20">
        <v>0</v>
      </c>
      <c r="S19" s="21">
        <v>0</v>
      </c>
      <c r="T19" s="21"/>
      <c r="U19" s="60"/>
      <c r="V19" s="19" t="s">
        <v>72</v>
      </c>
      <c r="W19" s="18">
        <v>0</v>
      </c>
      <c r="X19" s="21">
        <v>0</v>
      </c>
      <c r="Y19" s="20">
        <v>0</v>
      </c>
      <c r="Z19" s="21">
        <v>0</v>
      </c>
      <c r="AA19" s="21"/>
      <c r="AB19" s="60"/>
      <c r="AC19" s="19" t="s">
        <v>72</v>
      </c>
      <c r="AD19" s="18">
        <v>0</v>
      </c>
      <c r="AE19" s="21">
        <v>0</v>
      </c>
      <c r="AF19" s="20">
        <v>0</v>
      </c>
      <c r="AG19" s="21">
        <v>0</v>
      </c>
      <c r="AH19" s="21"/>
      <c r="AI19" s="60"/>
      <c r="AJ19" s="19" t="s">
        <v>72</v>
      </c>
      <c r="AK19" s="18">
        <v>0</v>
      </c>
      <c r="AL19" s="21">
        <v>0</v>
      </c>
      <c r="AM19" s="20">
        <v>0</v>
      </c>
      <c r="AN19" s="21">
        <v>0</v>
      </c>
      <c r="AO19" s="21"/>
      <c r="AP19" s="60"/>
      <c r="AQ19" s="19" t="s">
        <v>72</v>
      </c>
      <c r="AR19" s="18">
        <v>212500</v>
      </c>
      <c r="AS19" s="21">
        <v>0.0007648935973711508</v>
      </c>
      <c r="AT19" s="20">
        <v>1</v>
      </c>
      <c r="AU19" s="21">
        <v>0.00025329280648429586</v>
      </c>
      <c r="AV19" s="21"/>
      <c r="AW19" s="60"/>
      <c r="AX19" s="19" t="s">
        <v>72</v>
      </c>
      <c r="AY19" s="18">
        <v>212500</v>
      </c>
      <c r="AZ19" s="21">
        <v>0.000791076956626043</v>
      </c>
      <c r="BA19" s="20">
        <v>1</v>
      </c>
      <c r="BB19" s="21">
        <v>0.0002678093197643278</v>
      </c>
      <c r="BC19" s="21"/>
      <c r="BD19" s="60"/>
      <c r="BE19" s="19" t="s">
        <v>72</v>
      </c>
      <c r="BF19" s="18">
        <v>212500</v>
      </c>
      <c r="BG19" s="21">
        <v>0.0008261380545946415</v>
      </c>
      <c r="BH19" s="20">
        <v>1</v>
      </c>
      <c r="BI19" s="21">
        <v>0.00028208744710860365</v>
      </c>
      <c r="BJ19" s="21"/>
    </row>
    <row r="20" spans="1:62" ht="18">
      <c r="A20" s="19" t="s">
        <v>73</v>
      </c>
      <c r="B20" s="18">
        <v>42968.54</v>
      </c>
      <c r="C20" s="21">
        <v>0.00013520708127875205</v>
      </c>
      <c r="D20" s="20">
        <v>1</v>
      </c>
      <c r="E20" s="21">
        <v>0.00020247013565499088</v>
      </c>
      <c r="F20" s="21"/>
      <c r="G20" s="60"/>
      <c r="H20" s="19" t="s">
        <v>73</v>
      </c>
      <c r="I20" s="18">
        <v>104343.54</v>
      </c>
      <c r="J20" s="21">
        <v>0.00033656267690544033</v>
      </c>
      <c r="K20" s="20">
        <v>2</v>
      </c>
      <c r="L20" s="21">
        <v>0.0004180602006688963</v>
      </c>
      <c r="M20" s="21"/>
      <c r="N20" s="60"/>
      <c r="O20" s="19" t="s">
        <v>73</v>
      </c>
      <c r="P20" s="18">
        <v>104343.54</v>
      </c>
      <c r="Q20" s="21">
        <v>0.0003425468541326329</v>
      </c>
      <c r="R20" s="20">
        <v>2</v>
      </c>
      <c r="S20" s="21">
        <v>0.0004310344827586207</v>
      </c>
      <c r="T20" s="21"/>
      <c r="U20" s="60"/>
      <c r="V20" s="19" t="s">
        <v>73</v>
      </c>
      <c r="W20" s="18">
        <v>104343.54</v>
      </c>
      <c r="X20" s="21">
        <v>0.0003480205367784093</v>
      </c>
      <c r="Y20" s="20">
        <v>2</v>
      </c>
      <c r="Z20" s="21">
        <v>0.00044296788482834997</v>
      </c>
      <c r="AA20" s="21"/>
      <c r="AB20" s="60"/>
      <c r="AC20" s="19" t="s">
        <v>73</v>
      </c>
      <c r="AD20" s="18">
        <v>104343.54</v>
      </c>
      <c r="AE20" s="21">
        <v>0.0003531723349198986</v>
      </c>
      <c r="AF20" s="20">
        <v>2</v>
      </c>
      <c r="AG20" s="21">
        <v>0.00045662100456621003</v>
      </c>
      <c r="AH20" s="21"/>
      <c r="AI20" s="60"/>
      <c r="AJ20" s="19" t="s">
        <v>73</v>
      </c>
      <c r="AK20" s="18">
        <v>104343.54</v>
      </c>
      <c r="AL20" s="21">
        <v>0.00036416410044055896</v>
      </c>
      <c r="AM20" s="20">
        <v>2</v>
      </c>
      <c r="AN20" s="21">
        <v>0.0004803073967339097</v>
      </c>
      <c r="AO20" s="21"/>
      <c r="AP20" s="60"/>
      <c r="AQ20" s="19" t="s">
        <v>73</v>
      </c>
      <c r="AR20" s="18">
        <v>104343.54</v>
      </c>
      <c r="AS20" s="21">
        <v>0.00037558449728489684</v>
      </c>
      <c r="AT20" s="20">
        <v>2</v>
      </c>
      <c r="AU20" s="21">
        <v>0.0005065856129685917</v>
      </c>
      <c r="AV20" s="21"/>
      <c r="AW20" s="60"/>
      <c r="AX20" s="19" t="s">
        <v>73</v>
      </c>
      <c r="AY20" s="18">
        <v>104343.54</v>
      </c>
      <c r="AZ20" s="21">
        <v>0.0003884412709025307</v>
      </c>
      <c r="BA20" s="20">
        <v>2</v>
      </c>
      <c r="BB20" s="21">
        <v>0.0005356186395286556</v>
      </c>
      <c r="BC20" s="21"/>
      <c r="BD20" s="60"/>
      <c r="BE20" s="19" t="s">
        <v>73</v>
      </c>
      <c r="BF20" s="18">
        <v>264318.54</v>
      </c>
      <c r="BG20" s="21">
        <v>0.001027593432606569</v>
      </c>
      <c r="BH20" s="20">
        <v>2</v>
      </c>
      <c r="BI20" s="21">
        <v>0.0005641748942172073</v>
      </c>
      <c r="BJ20" s="21"/>
    </row>
    <row r="21" spans="1:62" ht="18">
      <c r="A21" s="19" t="s">
        <v>30</v>
      </c>
      <c r="B21" s="18">
        <v>0</v>
      </c>
      <c r="C21" s="21">
        <v>0</v>
      </c>
      <c r="D21" s="20">
        <v>0</v>
      </c>
      <c r="E21" s="21">
        <v>0</v>
      </c>
      <c r="F21" s="21"/>
      <c r="G21" s="60"/>
      <c r="H21" s="19" t="s">
        <v>30</v>
      </c>
      <c r="I21" s="18">
        <v>0</v>
      </c>
      <c r="J21" s="21">
        <v>0</v>
      </c>
      <c r="K21" s="20">
        <v>0</v>
      </c>
      <c r="L21" s="21">
        <v>0</v>
      </c>
      <c r="M21" s="21"/>
      <c r="N21" s="60"/>
      <c r="O21" s="19" t="s">
        <v>30</v>
      </c>
      <c r="P21" s="18">
        <v>0</v>
      </c>
      <c r="Q21" s="21">
        <v>0</v>
      </c>
      <c r="R21" s="20">
        <v>0</v>
      </c>
      <c r="S21" s="21">
        <v>0</v>
      </c>
      <c r="T21" s="21"/>
      <c r="U21" s="60"/>
      <c r="V21" s="19" t="s">
        <v>30</v>
      </c>
      <c r="W21" s="18">
        <v>0</v>
      </c>
      <c r="X21" s="21">
        <v>0</v>
      </c>
      <c r="Y21" s="20">
        <v>0</v>
      </c>
      <c r="Z21" s="21">
        <v>0</v>
      </c>
      <c r="AA21" s="21"/>
      <c r="AB21" s="60"/>
      <c r="AC21" s="19" t="s">
        <v>30</v>
      </c>
      <c r="AD21" s="18">
        <v>0</v>
      </c>
      <c r="AE21" s="21">
        <v>0</v>
      </c>
      <c r="AF21" s="20">
        <v>0</v>
      </c>
      <c r="AG21" s="21">
        <v>0</v>
      </c>
      <c r="AH21" s="21"/>
      <c r="AI21" s="60"/>
      <c r="AJ21" s="19" t="s">
        <v>30</v>
      </c>
      <c r="AK21" s="18">
        <v>0</v>
      </c>
      <c r="AL21" s="21">
        <v>0</v>
      </c>
      <c r="AM21" s="20">
        <v>0</v>
      </c>
      <c r="AN21" s="21">
        <v>0</v>
      </c>
      <c r="AO21" s="21"/>
      <c r="AP21" s="60"/>
      <c r="AQ21" s="19" t="s">
        <v>30</v>
      </c>
      <c r="AR21" s="18">
        <v>0</v>
      </c>
      <c r="AS21" s="21">
        <v>0</v>
      </c>
      <c r="AT21" s="20">
        <v>0</v>
      </c>
      <c r="AU21" s="21">
        <v>0</v>
      </c>
      <c r="AV21" s="21"/>
      <c r="AW21" s="60"/>
      <c r="AX21" s="19" t="s">
        <v>30</v>
      </c>
      <c r="AY21" s="18">
        <v>0</v>
      </c>
      <c r="AZ21" s="21">
        <v>0</v>
      </c>
      <c r="BA21" s="20">
        <v>0</v>
      </c>
      <c r="BB21" s="21">
        <v>0</v>
      </c>
      <c r="BC21" s="21"/>
      <c r="BD21" s="60"/>
      <c r="BE21" s="19" t="s">
        <v>30</v>
      </c>
      <c r="BF21" s="18">
        <v>0</v>
      </c>
      <c r="BG21" s="21">
        <v>0</v>
      </c>
      <c r="BH21" s="20">
        <v>0</v>
      </c>
      <c r="BI21" s="21">
        <v>0</v>
      </c>
      <c r="BJ21" s="21"/>
    </row>
    <row r="22" spans="1:62" ht="18">
      <c r="A22" s="19"/>
      <c r="B22" s="18"/>
      <c r="C22" s="21"/>
      <c r="D22" s="20"/>
      <c r="E22" s="21"/>
      <c r="F22" s="21"/>
      <c r="G22" s="60"/>
      <c r="H22" s="19"/>
      <c r="I22" s="18"/>
      <c r="J22" s="21"/>
      <c r="K22" s="20"/>
      <c r="L22" s="21"/>
      <c r="M22" s="21"/>
      <c r="N22" s="60"/>
      <c r="O22" s="19"/>
      <c r="P22" s="18"/>
      <c r="Q22" s="21"/>
      <c r="R22" s="20"/>
      <c r="S22" s="21"/>
      <c r="T22" s="21"/>
      <c r="U22" s="60"/>
      <c r="V22" s="19"/>
      <c r="W22" s="18"/>
      <c r="X22" s="21"/>
      <c r="Y22" s="20"/>
      <c r="Z22" s="21"/>
      <c r="AA22" s="21"/>
      <c r="AB22" s="60"/>
      <c r="AC22" s="19"/>
      <c r="AD22" s="18"/>
      <c r="AE22" s="21"/>
      <c r="AF22" s="20"/>
      <c r="AG22" s="21"/>
      <c r="AH22" s="21"/>
      <c r="AI22" s="60"/>
      <c r="AJ22" s="19"/>
      <c r="AK22" s="18"/>
      <c r="AL22" s="21"/>
      <c r="AM22" s="20"/>
      <c r="AN22" s="21"/>
      <c r="AO22" s="21"/>
      <c r="AP22" s="60"/>
      <c r="AQ22" s="19"/>
      <c r="AR22" s="18"/>
      <c r="AS22" s="21"/>
      <c r="AT22" s="20"/>
      <c r="AU22" s="21"/>
      <c r="AV22" s="21"/>
      <c r="AW22" s="60"/>
      <c r="AX22" s="19"/>
      <c r="AY22" s="18"/>
      <c r="AZ22" s="21"/>
      <c r="BA22" s="20"/>
      <c r="BB22" s="21"/>
      <c r="BC22" s="21"/>
      <c r="BD22" s="60"/>
      <c r="BE22" s="19"/>
      <c r="BF22" s="18"/>
      <c r="BG22" s="21"/>
      <c r="BH22" s="20"/>
      <c r="BI22" s="21"/>
      <c r="BJ22" s="21"/>
    </row>
    <row r="23" spans="1:62" ht="18.75" thickBot="1">
      <c r="A23" s="22"/>
      <c r="B23" s="23">
        <f>SUM(B8:B22)</f>
        <v>317797999.88000005</v>
      </c>
      <c r="C23" s="26"/>
      <c r="D23" s="25">
        <f>SUM(D8:D22)</f>
        <v>4939</v>
      </c>
      <c r="E23" s="26"/>
      <c r="F23" s="26"/>
      <c r="G23" s="60"/>
      <c r="H23" s="22"/>
      <c r="I23" s="23">
        <f>SUM(I8:I22)</f>
        <v>310027068.23999995</v>
      </c>
      <c r="J23" s="26"/>
      <c r="K23" s="25">
        <f>SUM(K8:K22)</f>
        <v>4784</v>
      </c>
      <c r="L23" s="26"/>
      <c r="M23" s="26"/>
      <c r="N23" s="60"/>
      <c r="O23" s="22"/>
      <c r="P23" s="23">
        <f>SUM(P8:P22)</f>
        <v>304611000.6300002</v>
      </c>
      <c r="Q23" s="26"/>
      <c r="R23" s="25">
        <f>SUM(R8:R22)</f>
        <v>4640</v>
      </c>
      <c r="S23" s="26"/>
      <c r="T23" s="26"/>
      <c r="U23" s="60"/>
      <c r="V23" s="22"/>
      <c r="W23" s="23">
        <f>SUM(W8:W22)</f>
        <v>299820065.11999995</v>
      </c>
      <c r="X23" s="26"/>
      <c r="Y23" s="25">
        <f>SUM(Y8:Y22)</f>
        <v>4515</v>
      </c>
      <c r="Z23" s="26"/>
      <c r="AA23" s="26"/>
      <c r="AB23" s="60"/>
      <c r="AC23" s="22"/>
      <c r="AD23" s="23">
        <f>SUM(AD8:AD22)</f>
        <v>295446527.6100001</v>
      </c>
      <c r="AE23" s="26"/>
      <c r="AF23" s="25">
        <f>SUM(AF8:AF22)</f>
        <v>4380</v>
      </c>
      <c r="AG23" s="26"/>
      <c r="AH23" s="26"/>
      <c r="AI23" s="60"/>
      <c r="AJ23" s="22"/>
      <c r="AK23" s="23">
        <f>SUM(AK8:AK22)</f>
        <v>286528902.42</v>
      </c>
      <c r="AL23" s="26"/>
      <c r="AM23" s="25">
        <f>SUM(AM8:AM22)</f>
        <v>4164</v>
      </c>
      <c r="AN23" s="26"/>
      <c r="AO23" s="26"/>
      <c r="AP23" s="60"/>
      <c r="AQ23" s="22"/>
      <c r="AR23" s="23">
        <f>SUM(AR8:AR22)</f>
        <v>277816418.8199999</v>
      </c>
      <c r="AS23" s="26"/>
      <c r="AT23" s="25">
        <f>SUM(AT8:AT22)</f>
        <v>3948</v>
      </c>
      <c r="AU23" s="26"/>
      <c r="AV23" s="26"/>
      <c r="AW23" s="60"/>
      <c r="AX23" s="22"/>
      <c r="AY23" s="23">
        <f>SUM(AY8:AY22)</f>
        <v>268621147.69</v>
      </c>
      <c r="AZ23" s="26"/>
      <c r="BA23" s="25">
        <f>SUM(BA8:BA22)</f>
        <v>3734</v>
      </c>
      <c r="BB23" s="26"/>
      <c r="BC23" s="26"/>
      <c r="BD23" s="60"/>
      <c r="BE23" s="22"/>
      <c r="BF23" s="23">
        <f>SUM(BF8:BF22)</f>
        <v>257220931.56000018</v>
      </c>
      <c r="BG23" s="26"/>
      <c r="BH23" s="25">
        <f>SUM(BH8:BH22)</f>
        <v>3545</v>
      </c>
      <c r="BI23" s="26"/>
      <c r="BJ23" s="26"/>
    </row>
    <row r="24" spans="1:62" ht="18.75" thickTop="1">
      <c r="A24" s="19"/>
      <c r="B24" s="18"/>
      <c r="C24" s="21"/>
      <c r="D24" s="20"/>
      <c r="E24" s="21"/>
      <c r="F24" s="21"/>
      <c r="G24" s="60"/>
      <c r="H24" s="19"/>
      <c r="I24" s="18"/>
      <c r="J24" s="21"/>
      <c r="K24" s="20"/>
      <c r="L24" s="21"/>
      <c r="M24" s="21"/>
      <c r="N24" s="60"/>
      <c r="O24" s="19"/>
      <c r="P24" s="18"/>
      <c r="Q24" s="21"/>
      <c r="R24" s="20"/>
      <c r="S24" s="21"/>
      <c r="T24" s="21"/>
      <c r="U24" s="60"/>
      <c r="V24" s="19"/>
      <c r="W24" s="18"/>
      <c r="X24" s="21"/>
      <c r="Y24" s="20"/>
      <c r="Z24" s="21"/>
      <c r="AA24" s="21"/>
      <c r="AB24" s="60"/>
      <c r="AC24" s="19"/>
      <c r="AD24" s="18"/>
      <c r="AE24" s="21"/>
      <c r="AF24" s="20"/>
      <c r="AG24" s="21"/>
      <c r="AH24" s="21"/>
      <c r="AI24" s="60"/>
      <c r="AJ24" s="19"/>
      <c r="AK24" s="18"/>
      <c r="AL24" s="21"/>
      <c r="AM24" s="20"/>
      <c r="AN24" s="21"/>
      <c r="AO24" s="21"/>
      <c r="AP24" s="60"/>
      <c r="AQ24" s="19"/>
      <c r="AR24" s="18"/>
      <c r="AS24" s="21"/>
      <c r="AT24" s="20"/>
      <c r="AU24" s="21"/>
      <c r="AV24" s="21"/>
      <c r="AW24" s="60"/>
      <c r="AX24" s="19"/>
      <c r="AY24" s="18"/>
      <c r="AZ24" s="21"/>
      <c r="BA24" s="20"/>
      <c r="BB24" s="21"/>
      <c r="BC24" s="21"/>
      <c r="BD24" s="60"/>
      <c r="BE24" s="19"/>
      <c r="BF24" s="18"/>
      <c r="BG24" s="21"/>
      <c r="BH24" s="20"/>
      <c r="BI24" s="21"/>
      <c r="BJ24" s="21"/>
    </row>
    <row r="25" spans="1:62" ht="18">
      <c r="A25" s="22" t="s">
        <v>84</v>
      </c>
      <c r="B25" s="22"/>
      <c r="C25" s="18"/>
      <c r="D25" s="19"/>
      <c r="E25" s="26">
        <v>0.766148712142633</v>
      </c>
      <c r="F25" s="21"/>
      <c r="G25" s="60"/>
      <c r="H25" s="22" t="s">
        <v>84</v>
      </c>
      <c r="I25" s="22"/>
      <c r="J25" s="18"/>
      <c r="K25" s="19"/>
      <c r="L25" s="26">
        <v>0.7649754915870769</v>
      </c>
      <c r="M25" s="21"/>
      <c r="N25" s="60"/>
      <c r="O25" s="22" t="s">
        <v>84</v>
      </c>
      <c r="P25" s="22"/>
      <c r="Q25" s="18"/>
      <c r="R25" s="19"/>
      <c r="S25" s="26">
        <v>0.7645212387186604</v>
      </c>
      <c r="T25" s="21"/>
      <c r="U25" s="60"/>
      <c r="V25" s="22" t="s">
        <v>84</v>
      </c>
      <c r="W25" s="22"/>
      <c r="X25" s="18"/>
      <c r="Y25" s="19"/>
      <c r="Z25" s="26">
        <v>0.7628214030574593</v>
      </c>
      <c r="AA25" s="21"/>
      <c r="AB25" s="60"/>
      <c r="AC25" s="22" t="s">
        <v>84</v>
      </c>
      <c r="AD25" s="22"/>
      <c r="AE25" s="18"/>
      <c r="AF25" s="19"/>
      <c r="AG25" s="26">
        <v>0.7623388890391882</v>
      </c>
      <c r="AH25" s="21"/>
      <c r="AI25" s="60"/>
      <c r="AJ25" s="22" t="s">
        <v>84</v>
      </c>
      <c r="AK25" s="22"/>
      <c r="AL25" s="18"/>
      <c r="AM25" s="19"/>
      <c r="AN25" s="26">
        <v>0.7605535433897951</v>
      </c>
      <c r="AO25" s="21"/>
      <c r="AP25" s="60"/>
      <c r="AQ25" s="22" t="s">
        <v>84</v>
      </c>
      <c r="AR25" s="22"/>
      <c r="AS25" s="18"/>
      <c r="AT25" s="19"/>
      <c r="AU25" s="26">
        <v>0.7602194206265497</v>
      </c>
      <c r="AV25" s="21"/>
      <c r="AW25" s="60"/>
      <c r="AX25" s="22" t="s">
        <v>84</v>
      </c>
      <c r="AY25" s="22"/>
      <c r="AZ25" s="18"/>
      <c r="BA25" s="19"/>
      <c r="BB25" s="26">
        <v>0.7590566395862698</v>
      </c>
      <c r="BC25" s="21"/>
      <c r="BD25" s="60"/>
      <c r="BE25" s="22" t="s">
        <v>84</v>
      </c>
      <c r="BF25" s="22"/>
      <c r="BG25" s="18"/>
      <c r="BH25" s="19"/>
      <c r="BI25" s="26">
        <v>0.7549580242480286</v>
      </c>
      <c r="BJ25" s="21"/>
    </row>
    <row r="26" spans="1:62" ht="18">
      <c r="A26" s="19"/>
      <c r="B26" s="19"/>
      <c r="C26" s="18"/>
      <c r="D26" s="21"/>
      <c r="E26" s="20"/>
      <c r="F26" s="21"/>
      <c r="G26" s="60"/>
      <c r="H26" s="19"/>
      <c r="I26" s="19"/>
      <c r="J26" s="18"/>
      <c r="K26" s="21"/>
      <c r="L26" s="20"/>
      <c r="M26" s="21"/>
      <c r="N26" s="60"/>
      <c r="O26" s="19"/>
      <c r="P26" s="19"/>
      <c r="Q26" s="18"/>
      <c r="R26" s="21"/>
      <c r="S26" s="20"/>
      <c r="T26" s="21"/>
      <c r="U26" s="60"/>
      <c r="V26" s="19"/>
      <c r="W26" s="19"/>
      <c r="X26" s="18"/>
      <c r="Y26" s="21"/>
      <c r="Z26" s="20"/>
      <c r="AA26" s="21"/>
      <c r="AB26" s="60"/>
      <c r="AC26" s="19"/>
      <c r="AD26" s="19"/>
      <c r="AE26" s="18"/>
      <c r="AF26" s="21"/>
      <c r="AG26" s="20"/>
      <c r="AH26" s="21"/>
      <c r="AI26" s="60"/>
      <c r="AJ26" s="19"/>
      <c r="AK26" s="19"/>
      <c r="AL26" s="18"/>
      <c r="AM26" s="21"/>
      <c r="AN26" s="20"/>
      <c r="AO26" s="21"/>
      <c r="AP26" s="60"/>
      <c r="AQ26" s="19"/>
      <c r="AR26" s="19"/>
      <c r="AS26" s="18"/>
      <c r="AT26" s="21"/>
      <c r="AU26" s="20"/>
      <c r="AV26" s="21"/>
      <c r="AW26" s="60"/>
      <c r="AX26" s="19"/>
      <c r="AY26" s="19"/>
      <c r="AZ26" s="18"/>
      <c r="BA26" s="21"/>
      <c r="BB26" s="20"/>
      <c r="BC26" s="21"/>
      <c r="BD26" s="60"/>
      <c r="BE26" s="19"/>
      <c r="BF26" s="19"/>
      <c r="BG26" s="18"/>
      <c r="BH26" s="21"/>
      <c r="BI26" s="20"/>
      <c r="BJ26" s="21"/>
    </row>
    <row r="27" spans="1:62" ht="18">
      <c r="A27" s="19"/>
      <c r="B27" s="19"/>
      <c r="C27" s="18"/>
      <c r="D27" s="21"/>
      <c r="E27" s="20"/>
      <c r="F27" s="21"/>
      <c r="G27" s="60"/>
      <c r="H27" s="19"/>
      <c r="I27" s="19"/>
      <c r="J27" s="18"/>
      <c r="K27" s="21"/>
      <c r="L27" s="20"/>
      <c r="M27" s="21"/>
      <c r="N27" s="60"/>
      <c r="O27" s="19"/>
      <c r="P27" s="19"/>
      <c r="Q27" s="18"/>
      <c r="R27" s="21"/>
      <c r="S27" s="20"/>
      <c r="T27" s="21"/>
      <c r="U27" s="60"/>
      <c r="V27" s="19"/>
      <c r="W27" s="19"/>
      <c r="X27" s="18"/>
      <c r="Y27" s="21"/>
      <c r="Z27" s="20"/>
      <c r="AA27" s="21"/>
      <c r="AB27" s="60"/>
      <c r="AC27" s="19"/>
      <c r="AD27" s="19"/>
      <c r="AE27" s="18"/>
      <c r="AF27" s="21"/>
      <c r="AG27" s="20"/>
      <c r="AH27" s="21"/>
      <c r="AI27" s="60"/>
      <c r="AJ27" s="19"/>
      <c r="AK27" s="19"/>
      <c r="AL27" s="18"/>
      <c r="AM27" s="21"/>
      <c r="AN27" s="20"/>
      <c r="AO27" s="21"/>
      <c r="AP27" s="60"/>
      <c r="AQ27" s="19"/>
      <c r="AR27" s="19"/>
      <c r="AS27" s="18"/>
      <c r="AT27" s="21"/>
      <c r="AU27" s="20"/>
      <c r="AV27" s="21"/>
      <c r="AW27" s="60"/>
      <c r="AX27" s="19"/>
      <c r="AY27" s="19"/>
      <c r="AZ27" s="18"/>
      <c r="BA27" s="21"/>
      <c r="BB27" s="20"/>
      <c r="BC27" s="21"/>
      <c r="BD27" s="60"/>
      <c r="BE27" s="19"/>
      <c r="BF27" s="19"/>
      <c r="BG27" s="18"/>
      <c r="BH27" s="21"/>
      <c r="BI27" s="20"/>
      <c r="BJ27" s="21"/>
    </row>
    <row r="28" spans="1:62" ht="18">
      <c r="A28" s="19"/>
      <c r="B28" s="19"/>
      <c r="C28" s="18"/>
      <c r="D28" s="21"/>
      <c r="E28" s="20"/>
      <c r="F28" s="21"/>
      <c r="G28" s="60"/>
      <c r="H28" s="19"/>
      <c r="I28" s="19"/>
      <c r="J28" s="18"/>
      <c r="K28" s="21"/>
      <c r="L28" s="20"/>
      <c r="M28" s="21"/>
      <c r="N28" s="60"/>
      <c r="O28" s="19"/>
      <c r="P28" s="19"/>
      <c r="Q28" s="18"/>
      <c r="R28" s="21"/>
      <c r="S28" s="20"/>
      <c r="T28" s="21"/>
      <c r="U28" s="60"/>
      <c r="V28" s="19"/>
      <c r="W28" s="19"/>
      <c r="X28" s="18"/>
      <c r="Y28" s="21"/>
      <c r="Z28" s="20"/>
      <c r="AA28" s="21"/>
      <c r="AB28" s="60"/>
      <c r="AC28" s="19"/>
      <c r="AD28" s="19"/>
      <c r="AE28" s="18"/>
      <c r="AF28" s="21"/>
      <c r="AG28" s="20"/>
      <c r="AH28" s="21"/>
      <c r="AI28" s="60"/>
      <c r="AJ28" s="19"/>
      <c r="AK28" s="19"/>
      <c r="AL28" s="18"/>
      <c r="AM28" s="21"/>
      <c r="AN28" s="20"/>
      <c r="AO28" s="21"/>
      <c r="AP28" s="60"/>
      <c r="AQ28" s="19"/>
      <c r="AR28" s="19"/>
      <c r="AS28" s="18"/>
      <c r="AT28" s="21"/>
      <c r="AU28" s="20"/>
      <c r="AV28" s="21"/>
      <c r="AW28" s="60"/>
      <c r="AX28" s="19"/>
      <c r="AY28" s="19"/>
      <c r="AZ28" s="18"/>
      <c r="BA28" s="21"/>
      <c r="BB28" s="20"/>
      <c r="BC28" s="21"/>
      <c r="BD28" s="60"/>
      <c r="BE28" s="19"/>
      <c r="BF28" s="19"/>
      <c r="BG28" s="18"/>
      <c r="BH28" s="21"/>
      <c r="BI28" s="20"/>
      <c r="BJ28" s="21"/>
    </row>
    <row r="29" spans="1:62" ht="18.75">
      <c r="A29" s="17" t="s">
        <v>118</v>
      </c>
      <c r="B29" s="17"/>
      <c r="C29" s="18"/>
      <c r="D29" s="21"/>
      <c r="E29" s="20"/>
      <c r="F29" s="21"/>
      <c r="G29" s="60"/>
      <c r="H29" s="17" t="s">
        <v>127</v>
      </c>
      <c r="I29" s="17"/>
      <c r="J29" s="18"/>
      <c r="K29" s="21"/>
      <c r="L29" s="20"/>
      <c r="M29" s="21"/>
      <c r="N29" s="60"/>
      <c r="O29" s="17" t="s">
        <v>133</v>
      </c>
      <c r="P29" s="17"/>
      <c r="Q29" s="18"/>
      <c r="R29" s="21"/>
      <c r="S29" s="20"/>
      <c r="T29" s="21"/>
      <c r="U29" s="60"/>
      <c r="V29" s="17" t="s">
        <v>137</v>
      </c>
      <c r="W29" s="17"/>
      <c r="X29" s="18"/>
      <c r="Y29" s="21"/>
      <c r="Z29" s="20"/>
      <c r="AA29" s="21"/>
      <c r="AB29" s="60"/>
      <c r="AC29" s="17" t="s">
        <v>141</v>
      </c>
      <c r="AD29" s="17"/>
      <c r="AE29" s="18"/>
      <c r="AF29" s="21"/>
      <c r="AG29" s="20"/>
      <c r="AH29" s="21"/>
      <c r="AI29" s="60"/>
      <c r="AJ29" s="17" t="s">
        <v>145</v>
      </c>
      <c r="AK29" s="17"/>
      <c r="AL29" s="18"/>
      <c r="AM29" s="21"/>
      <c r="AN29" s="20"/>
      <c r="AO29" s="21"/>
      <c r="AP29" s="60"/>
      <c r="AQ29" s="17" t="s">
        <v>149</v>
      </c>
      <c r="AR29" s="17"/>
      <c r="AS29" s="18"/>
      <c r="AT29" s="21"/>
      <c r="AU29" s="20"/>
      <c r="AV29" s="21"/>
      <c r="AW29" s="60"/>
      <c r="AX29" s="17" t="s">
        <v>153</v>
      </c>
      <c r="AY29" s="17"/>
      <c r="AZ29" s="18"/>
      <c r="BA29" s="21"/>
      <c r="BB29" s="20"/>
      <c r="BC29" s="21"/>
      <c r="BD29" s="60"/>
      <c r="BE29" s="17" t="s">
        <v>157</v>
      </c>
      <c r="BF29" s="17"/>
      <c r="BG29" s="18"/>
      <c r="BH29" s="21"/>
      <c r="BI29" s="20"/>
      <c r="BJ29" s="21"/>
    </row>
    <row r="30" spans="1:62" ht="18">
      <c r="A30" s="19"/>
      <c r="B30" s="19"/>
      <c r="C30" s="18"/>
      <c r="D30" s="21"/>
      <c r="E30" s="20"/>
      <c r="F30" s="21"/>
      <c r="G30" s="60"/>
      <c r="H30" s="19"/>
      <c r="I30" s="19"/>
      <c r="J30" s="18"/>
      <c r="K30" s="21"/>
      <c r="L30" s="20"/>
      <c r="M30" s="21"/>
      <c r="N30" s="60"/>
      <c r="O30" s="19"/>
      <c r="P30" s="19"/>
      <c r="Q30" s="18"/>
      <c r="R30" s="21"/>
      <c r="S30" s="20"/>
      <c r="T30" s="21"/>
      <c r="U30" s="60"/>
      <c r="V30" s="19"/>
      <c r="W30" s="19"/>
      <c r="X30" s="18"/>
      <c r="Y30" s="21"/>
      <c r="Z30" s="20"/>
      <c r="AA30" s="21"/>
      <c r="AB30" s="60"/>
      <c r="AC30" s="19"/>
      <c r="AD30" s="19"/>
      <c r="AE30" s="18"/>
      <c r="AF30" s="21"/>
      <c r="AG30" s="20"/>
      <c r="AH30" s="21"/>
      <c r="AI30" s="60"/>
      <c r="AJ30" s="19"/>
      <c r="AK30" s="19"/>
      <c r="AL30" s="18"/>
      <c r="AM30" s="21"/>
      <c r="AN30" s="20"/>
      <c r="AO30" s="21"/>
      <c r="AP30" s="60"/>
      <c r="AQ30" s="19"/>
      <c r="AR30" s="19"/>
      <c r="AS30" s="18"/>
      <c r="AT30" s="21"/>
      <c r="AU30" s="20"/>
      <c r="AV30" s="21"/>
      <c r="AW30" s="60"/>
      <c r="AX30" s="19"/>
      <c r="AY30" s="19"/>
      <c r="AZ30" s="18"/>
      <c r="BA30" s="21"/>
      <c r="BB30" s="20"/>
      <c r="BC30" s="21"/>
      <c r="BD30" s="60"/>
      <c r="BE30" s="19"/>
      <c r="BF30" s="19"/>
      <c r="BG30" s="18"/>
      <c r="BH30" s="21"/>
      <c r="BI30" s="20"/>
      <c r="BJ30" s="21"/>
    </row>
    <row r="31" spans="1:62" ht="72" customHeight="1">
      <c r="A31" s="33" t="s">
        <v>80</v>
      </c>
      <c r="B31" s="34" t="s">
        <v>81</v>
      </c>
      <c r="C31" s="35" t="s">
        <v>82</v>
      </c>
      <c r="D31" s="36" t="s">
        <v>83</v>
      </c>
      <c r="E31" s="35" t="s">
        <v>82</v>
      </c>
      <c r="F31" s="38"/>
      <c r="G31" s="60"/>
      <c r="H31" s="33" t="s">
        <v>80</v>
      </c>
      <c r="I31" s="34" t="s">
        <v>81</v>
      </c>
      <c r="J31" s="35" t="s">
        <v>82</v>
      </c>
      <c r="K31" s="36" t="s">
        <v>83</v>
      </c>
      <c r="L31" s="35" t="s">
        <v>82</v>
      </c>
      <c r="M31" s="38"/>
      <c r="N31" s="60"/>
      <c r="O31" s="33" t="s">
        <v>80</v>
      </c>
      <c r="P31" s="34" t="s">
        <v>81</v>
      </c>
      <c r="Q31" s="35" t="s">
        <v>82</v>
      </c>
      <c r="R31" s="36" t="s">
        <v>83</v>
      </c>
      <c r="S31" s="35" t="s">
        <v>82</v>
      </c>
      <c r="T31" s="38"/>
      <c r="U31" s="60"/>
      <c r="V31" s="33" t="s">
        <v>80</v>
      </c>
      <c r="W31" s="34" t="s">
        <v>81</v>
      </c>
      <c r="X31" s="35" t="s">
        <v>82</v>
      </c>
      <c r="Y31" s="36" t="s">
        <v>83</v>
      </c>
      <c r="Z31" s="35" t="s">
        <v>82</v>
      </c>
      <c r="AA31" s="38"/>
      <c r="AB31" s="60"/>
      <c r="AC31" s="33" t="s">
        <v>80</v>
      </c>
      <c r="AD31" s="34" t="s">
        <v>81</v>
      </c>
      <c r="AE31" s="35" t="s">
        <v>82</v>
      </c>
      <c r="AF31" s="36" t="s">
        <v>83</v>
      </c>
      <c r="AG31" s="35" t="s">
        <v>82</v>
      </c>
      <c r="AH31" s="38"/>
      <c r="AI31" s="60"/>
      <c r="AJ31" s="33" t="s">
        <v>80</v>
      </c>
      <c r="AK31" s="34" t="s">
        <v>81</v>
      </c>
      <c r="AL31" s="35" t="s">
        <v>82</v>
      </c>
      <c r="AM31" s="36" t="s">
        <v>83</v>
      </c>
      <c r="AN31" s="35" t="s">
        <v>82</v>
      </c>
      <c r="AO31" s="38"/>
      <c r="AP31" s="60"/>
      <c r="AQ31" s="33" t="s">
        <v>80</v>
      </c>
      <c r="AR31" s="34" t="s">
        <v>81</v>
      </c>
      <c r="AS31" s="35" t="s">
        <v>82</v>
      </c>
      <c r="AT31" s="36" t="s">
        <v>83</v>
      </c>
      <c r="AU31" s="35" t="s">
        <v>82</v>
      </c>
      <c r="AV31" s="38"/>
      <c r="AW31" s="60"/>
      <c r="AX31" s="33" t="s">
        <v>80</v>
      </c>
      <c r="AY31" s="34" t="s">
        <v>81</v>
      </c>
      <c r="AZ31" s="35" t="s">
        <v>82</v>
      </c>
      <c r="BA31" s="36" t="s">
        <v>83</v>
      </c>
      <c r="BB31" s="35" t="s">
        <v>82</v>
      </c>
      <c r="BC31" s="38"/>
      <c r="BD31" s="60"/>
      <c r="BE31" s="33" t="s">
        <v>80</v>
      </c>
      <c r="BF31" s="34" t="s">
        <v>81</v>
      </c>
      <c r="BG31" s="35" t="s">
        <v>82</v>
      </c>
      <c r="BH31" s="36" t="s">
        <v>83</v>
      </c>
      <c r="BI31" s="35" t="s">
        <v>82</v>
      </c>
      <c r="BJ31" s="38"/>
    </row>
    <row r="32" spans="1:62" ht="18">
      <c r="A32" s="19"/>
      <c r="B32" s="18"/>
      <c r="C32" s="21"/>
      <c r="D32" s="20"/>
      <c r="E32" s="21"/>
      <c r="F32" s="21"/>
      <c r="G32" s="60"/>
      <c r="H32" s="19"/>
      <c r="I32" s="18"/>
      <c r="J32" s="21"/>
      <c r="K32" s="20"/>
      <c r="L32" s="21"/>
      <c r="M32" s="21"/>
      <c r="N32" s="60"/>
      <c r="O32" s="19"/>
      <c r="P32" s="18"/>
      <c r="Q32" s="21"/>
      <c r="R32" s="20"/>
      <c r="S32" s="21"/>
      <c r="T32" s="21"/>
      <c r="U32" s="60"/>
      <c r="V32" s="19"/>
      <c r="W32" s="18"/>
      <c r="X32" s="21"/>
      <c r="Y32" s="20"/>
      <c r="Z32" s="21"/>
      <c r="AA32" s="21"/>
      <c r="AB32" s="60"/>
      <c r="AC32" s="19"/>
      <c r="AD32" s="18"/>
      <c r="AE32" s="21"/>
      <c r="AF32" s="20"/>
      <c r="AG32" s="21"/>
      <c r="AH32" s="21"/>
      <c r="AI32" s="60"/>
      <c r="AJ32" s="19"/>
      <c r="AK32" s="18"/>
      <c r="AL32" s="21"/>
      <c r="AM32" s="20"/>
      <c r="AN32" s="21"/>
      <c r="AO32" s="21"/>
      <c r="AP32" s="60"/>
      <c r="AQ32" s="19"/>
      <c r="AR32" s="18"/>
      <c r="AS32" s="21"/>
      <c r="AT32" s="20"/>
      <c r="AU32" s="21"/>
      <c r="AV32" s="21"/>
      <c r="AW32" s="60"/>
      <c r="AX32" s="19"/>
      <c r="AY32" s="18"/>
      <c r="AZ32" s="21"/>
      <c r="BA32" s="20"/>
      <c r="BB32" s="21"/>
      <c r="BC32" s="21"/>
      <c r="BD32" s="60"/>
      <c r="BE32" s="19"/>
      <c r="BF32" s="18"/>
      <c r="BG32" s="21"/>
      <c r="BH32" s="20"/>
      <c r="BI32" s="21"/>
      <c r="BJ32" s="21"/>
    </row>
    <row r="33" spans="1:62" ht="18">
      <c r="A33" s="19" t="s">
        <v>61</v>
      </c>
      <c r="B33" s="18">
        <v>1464730.22</v>
      </c>
      <c r="C33" s="21">
        <v>0.004608997603990837</v>
      </c>
      <c r="D33" s="20">
        <v>47</v>
      </c>
      <c r="E33" s="21">
        <v>0.009516096375784572</v>
      </c>
      <c r="F33" s="21"/>
      <c r="G33" s="60"/>
      <c r="H33" s="19" t="s">
        <v>61</v>
      </c>
      <c r="I33" s="18">
        <v>1795856.14</v>
      </c>
      <c r="J33" s="21">
        <v>0.005792578532561491</v>
      </c>
      <c r="K33" s="20">
        <v>67</v>
      </c>
      <c r="L33" s="21">
        <v>0.014005016722408026</v>
      </c>
      <c r="M33" s="21"/>
      <c r="N33" s="60"/>
      <c r="O33" s="19" t="s">
        <v>61</v>
      </c>
      <c r="P33" s="18">
        <v>2289919.34</v>
      </c>
      <c r="Q33" s="21">
        <v>0.0075175201659295416</v>
      </c>
      <c r="R33" s="20">
        <v>73</v>
      </c>
      <c r="S33" s="21">
        <v>0.015732758620689655</v>
      </c>
      <c r="T33" s="21"/>
      <c r="U33" s="60"/>
      <c r="V33" s="19" t="s">
        <v>61</v>
      </c>
      <c r="W33" s="18">
        <v>2878652.58</v>
      </c>
      <c r="X33" s="21">
        <v>0.009601267276250661</v>
      </c>
      <c r="Y33" s="20">
        <v>89</v>
      </c>
      <c r="Z33" s="21">
        <v>0.019712070874861574</v>
      </c>
      <c r="AA33" s="21"/>
      <c r="AB33" s="60"/>
      <c r="AC33" s="19" t="s">
        <v>61</v>
      </c>
      <c r="AD33" s="18">
        <v>3581634.14</v>
      </c>
      <c r="AE33" s="21">
        <v>0.012122782992149046</v>
      </c>
      <c r="AF33" s="20">
        <v>95</v>
      </c>
      <c r="AG33" s="21">
        <v>0.021689497716894976</v>
      </c>
      <c r="AH33" s="21"/>
      <c r="AI33" s="60"/>
      <c r="AJ33" s="19" t="s">
        <v>61</v>
      </c>
      <c r="AK33" s="18">
        <v>3932942.05</v>
      </c>
      <c r="AL33" s="21">
        <v>0.013726161712772042</v>
      </c>
      <c r="AM33" s="20">
        <v>117</v>
      </c>
      <c r="AN33" s="21">
        <v>0.028097982708933718</v>
      </c>
      <c r="AO33" s="21"/>
      <c r="AP33" s="60"/>
      <c r="AQ33" s="19" t="s">
        <v>61</v>
      </c>
      <c r="AR33" s="18">
        <v>4674089.43</v>
      </c>
      <c r="AS33" s="21">
        <v>0.016824381546104324</v>
      </c>
      <c r="AT33" s="20">
        <v>125</v>
      </c>
      <c r="AU33" s="21">
        <v>0.03166160081053698</v>
      </c>
      <c r="AV33" s="21"/>
      <c r="AW33" s="60"/>
      <c r="AX33" s="19" t="s">
        <v>61</v>
      </c>
      <c r="AY33" s="18">
        <v>5496803.139999997</v>
      </c>
      <c r="AZ33" s="21">
        <v>0.020463031996064363</v>
      </c>
      <c r="BA33" s="20">
        <v>143</v>
      </c>
      <c r="BB33" s="21">
        <v>0.038296732726298875</v>
      </c>
      <c r="BC33" s="21"/>
      <c r="BD33" s="60"/>
      <c r="BE33" s="19" t="s">
        <v>61</v>
      </c>
      <c r="BF33" s="18">
        <v>8278467.33</v>
      </c>
      <c r="BG33" s="21">
        <v>0.03218426774132468</v>
      </c>
      <c r="BH33" s="20">
        <v>212</v>
      </c>
      <c r="BI33" s="21">
        <v>0.059802538787023976</v>
      </c>
      <c r="BJ33" s="21"/>
    </row>
    <row r="34" spans="1:62" ht="18">
      <c r="A34" s="19" t="s">
        <v>62</v>
      </c>
      <c r="B34" s="18">
        <v>22725625.490000013</v>
      </c>
      <c r="C34" s="21">
        <v>0.07150965549997539</v>
      </c>
      <c r="D34" s="20">
        <v>445</v>
      </c>
      <c r="E34" s="21">
        <v>0.09009921036647095</v>
      </c>
      <c r="F34" s="21"/>
      <c r="G34" s="60"/>
      <c r="H34" s="19" t="s">
        <v>62</v>
      </c>
      <c r="I34" s="18">
        <v>36109363.540000014</v>
      </c>
      <c r="J34" s="21">
        <v>0.1164716479273572</v>
      </c>
      <c r="K34" s="20">
        <v>638</v>
      </c>
      <c r="L34" s="21">
        <v>0.13336120401337792</v>
      </c>
      <c r="M34" s="21"/>
      <c r="N34" s="60"/>
      <c r="O34" s="19" t="s">
        <v>62</v>
      </c>
      <c r="P34" s="18">
        <v>52344490.88999993</v>
      </c>
      <c r="Q34" s="21">
        <v>0.17184044824953945</v>
      </c>
      <c r="R34" s="20">
        <v>891</v>
      </c>
      <c r="S34" s="21">
        <v>0.19202586206896552</v>
      </c>
      <c r="T34" s="21"/>
      <c r="U34" s="60"/>
      <c r="V34" s="19" t="s">
        <v>62</v>
      </c>
      <c r="W34" s="18">
        <v>69781689.34000011</v>
      </c>
      <c r="X34" s="21">
        <v>0.23274522774875211</v>
      </c>
      <c r="Y34" s="20">
        <v>1185</v>
      </c>
      <c r="Z34" s="21">
        <v>0.26245847176079734</v>
      </c>
      <c r="AA34" s="21"/>
      <c r="AB34" s="60"/>
      <c r="AC34" s="19" t="s">
        <v>62</v>
      </c>
      <c r="AD34" s="18">
        <v>83873676.65</v>
      </c>
      <c r="AE34" s="21">
        <v>0.28388784030901276</v>
      </c>
      <c r="AF34" s="20">
        <v>1413</v>
      </c>
      <c r="AG34" s="21">
        <v>0.3226027397260274</v>
      </c>
      <c r="AH34" s="21"/>
      <c r="AI34" s="60"/>
      <c r="AJ34" s="19" t="s">
        <v>62</v>
      </c>
      <c r="AK34" s="18">
        <v>110828757.39</v>
      </c>
      <c r="AL34" s="21">
        <v>0.3867978289587866</v>
      </c>
      <c r="AM34" s="20">
        <v>1795</v>
      </c>
      <c r="AN34" s="21">
        <v>0.43107588856868395</v>
      </c>
      <c r="AO34" s="21"/>
      <c r="AP34" s="60"/>
      <c r="AQ34" s="19" t="s">
        <v>62</v>
      </c>
      <c r="AR34" s="18">
        <v>140340493.87</v>
      </c>
      <c r="AS34" s="21">
        <v>0.5051555068850269</v>
      </c>
      <c r="AT34" s="20">
        <v>2183</v>
      </c>
      <c r="AU34" s="21">
        <v>0.5529381965552178</v>
      </c>
      <c r="AV34" s="21"/>
      <c r="AW34" s="60"/>
      <c r="AX34" s="19" t="s">
        <v>62</v>
      </c>
      <c r="AY34" s="18">
        <v>172160004.85999987</v>
      </c>
      <c r="AZ34" s="21">
        <v>0.6409026479876402</v>
      </c>
      <c r="BA34" s="20">
        <v>2556</v>
      </c>
      <c r="BB34" s="21">
        <v>0.6845206213176218</v>
      </c>
      <c r="BC34" s="21"/>
      <c r="BD34" s="60"/>
      <c r="BE34" s="19" t="s">
        <v>62</v>
      </c>
      <c r="BF34" s="18">
        <v>192017728.03000027</v>
      </c>
      <c r="BG34" s="21">
        <v>0.746508951917117</v>
      </c>
      <c r="BH34" s="20">
        <v>2733</v>
      </c>
      <c r="BI34" s="21">
        <v>0.7709449929478138</v>
      </c>
      <c r="BJ34" s="21"/>
    </row>
    <row r="35" spans="1:62" ht="18">
      <c r="A35" s="19" t="s">
        <v>63</v>
      </c>
      <c r="B35" s="18">
        <v>12155921.850000003</v>
      </c>
      <c r="C35" s="21">
        <v>0.038250466820401834</v>
      </c>
      <c r="D35" s="20">
        <v>162</v>
      </c>
      <c r="E35" s="21">
        <v>0.03280016197610852</v>
      </c>
      <c r="F35" s="21"/>
      <c r="G35" s="60"/>
      <c r="H35" s="19" t="s">
        <v>63</v>
      </c>
      <c r="I35" s="18">
        <v>22377920.940000005</v>
      </c>
      <c r="J35" s="21">
        <v>0.07218053916078283</v>
      </c>
      <c r="K35" s="20">
        <v>350</v>
      </c>
      <c r="L35" s="21">
        <v>0.07316053511705686</v>
      </c>
      <c r="M35" s="21"/>
      <c r="N35" s="60"/>
      <c r="O35" s="19" t="s">
        <v>63</v>
      </c>
      <c r="P35" s="18">
        <v>36153063.06999998</v>
      </c>
      <c r="Q35" s="21">
        <v>0.11868600607078471</v>
      </c>
      <c r="R35" s="20">
        <v>581</v>
      </c>
      <c r="S35" s="21">
        <v>0.1252155172413793</v>
      </c>
      <c r="T35" s="21"/>
      <c r="U35" s="60"/>
      <c r="V35" s="19" t="s">
        <v>63</v>
      </c>
      <c r="W35" s="18">
        <v>58865530.82000004</v>
      </c>
      <c r="X35" s="21">
        <v>0.19633619516572276</v>
      </c>
      <c r="Y35" s="20">
        <v>889</v>
      </c>
      <c r="Z35" s="21">
        <v>0.19689922480620156</v>
      </c>
      <c r="AA35" s="21"/>
      <c r="AB35" s="60"/>
      <c r="AC35" s="19" t="s">
        <v>63</v>
      </c>
      <c r="AD35" s="18">
        <v>81861280.77000003</v>
      </c>
      <c r="AE35" s="21">
        <v>0.2770764694112765</v>
      </c>
      <c r="AF35" s="20">
        <v>1129</v>
      </c>
      <c r="AG35" s="21">
        <v>0.2577625570776256</v>
      </c>
      <c r="AH35" s="21"/>
      <c r="AI35" s="60"/>
      <c r="AJ35" s="19" t="s">
        <v>63</v>
      </c>
      <c r="AK35" s="18">
        <v>108422440.55999997</v>
      </c>
      <c r="AL35" s="21">
        <v>0.37839966455136914</v>
      </c>
      <c r="AM35" s="20">
        <v>1470</v>
      </c>
      <c r="AN35" s="21">
        <v>0.3530259365994236</v>
      </c>
      <c r="AO35" s="21"/>
      <c r="AP35" s="60"/>
      <c r="AQ35" s="19" t="s">
        <v>63</v>
      </c>
      <c r="AR35" s="18">
        <v>96500695.94999997</v>
      </c>
      <c r="AS35" s="21">
        <v>0.34735418576007104</v>
      </c>
      <c r="AT35" s="20">
        <v>1269</v>
      </c>
      <c r="AU35" s="21">
        <v>0.32142857142857145</v>
      </c>
      <c r="AV35" s="21"/>
      <c r="AW35" s="60"/>
      <c r="AX35" s="19" t="s">
        <v>63</v>
      </c>
      <c r="AY35" s="18">
        <v>64791953.049999945</v>
      </c>
      <c r="AZ35" s="21">
        <v>0.24120198133012447</v>
      </c>
      <c r="BA35" s="20">
        <v>779</v>
      </c>
      <c r="BB35" s="21">
        <v>0.20862346009641136</v>
      </c>
      <c r="BC35" s="21"/>
      <c r="BD35" s="60"/>
      <c r="BE35" s="19" t="s">
        <v>63</v>
      </c>
      <c r="BF35" s="18">
        <v>42955764.32999999</v>
      </c>
      <c r="BG35" s="21">
        <v>0.16699948977511567</v>
      </c>
      <c r="BH35" s="20">
        <v>490</v>
      </c>
      <c r="BI35" s="21">
        <v>0.1382228490832158</v>
      </c>
      <c r="BJ35" s="21"/>
    </row>
    <row r="36" spans="1:62" ht="18">
      <c r="A36" s="19" t="s">
        <v>64</v>
      </c>
      <c r="B36" s="18">
        <v>19318637.089999996</v>
      </c>
      <c r="C36" s="21">
        <v>0.06078904554872808</v>
      </c>
      <c r="D36" s="20">
        <v>310</v>
      </c>
      <c r="E36" s="21">
        <v>0.06276574205304718</v>
      </c>
      <c r="F36" s="21"/>
      <c r="G36" s="60"/>
      <c r="H36" s="19" t="s">
        <v>64</v>
      </c>
      <c r="I36" s="18">
        <v>38405508.640000015</v>
      </c>
      <c r="J36" s="21">
        <v>0.12387792091195511</v>
      </c>
      <c r="K36" s="20">
        <v>619</v>
      </c>
      <c r="L36" s="21">
        <v>0.12938963210702342</v>
      </c>
      <c r="M36" s="21"/>
      <c r="N36" s="60"/>
      <c r="O36" s="19" t="s">
        <v>64</v>
      </c>
      <c r="P36" s="18">
        <v>71550272.83000004</v>
      </c>
      <c r="Q36" s="21">
        <v>0.23489063980624125</v>
      </c>
      <c r="R36" s="20">
        <v>1081</v>
      </c>
      <c r="S36" s="21">
        <v>0.23297413793103447</v>
      </c>
      <c r="T36" s="21"/>
      <c r="U36" s="60"/>
      <c r="V36" s="19" t="s">
        <v>64</v>
      </c>
      <c r="W36" s="18">
        <v>110476882.15999998</v>
      </c>
      <c r="X36" s="21">
        <v>0.368477280250682</v>
      </c>
      <c r="Y36" s="20">
        <v>1555</v>
      </c>
      <c r="Z36" s="21">
        <v>0.3444075304540421</v>
      </c>
      <c r="AA36" s="21"/>
      <c r="AB36" s="60"/>
      <c r="AC36" s="19" t="s">
        <v>64</v>
      </c>
      <c r="AD36" s="18">
        <v>103030623.95999996</v>
      </c>
      <c r="AE36" s="21">
        <v>0.3487284984983952</v>
      </c>
      <c r="AF36" s="20">
        <v>1426</v>
      </c>
      <c r="AG36" s="21">
        <v>0.32557077625570774</v>
      </c>
      <c r="AH36" s="21"/>
      <c r="AI36" s="60"/>
      <c r="AJ36" s="19" t="s">
        <v>64</v>
      </c>
      <c r="AK36" s="18">
        <v>53817350.47000001</v>
      </c>
      <c r="AL36" s="21">
        <v>0.18782520721457074</v>
      </c>
      <c r="AM36" s="20">
        <v>678</v>
      </c>
      <c r="AN36" s="21">
        <v>0.1628242074927954</v>
      </c>
      <c r="AO36" s="21"/>
      <c r="AP36" s="60"/>
      <c r="AQ36" s="19" t="s">
        <v>64</v>
      </c>
      <c r="AR36" s="18">
        <v>28309431.459999993</v>
      </c>
      <c r="AS36" s="21">
        <v>0.10189977820692432</v>
      </c>
      <c r="AT36" s="20">
        <v>292</v>
      </c>
      <c r="AU36" s="21">
        <v>0.07396149949341439</v>
      </c>
      <c r="AV36" s="21"/>
      <c r="AW36" s="60"/>
      <c r="AX36" s="19" t="s">
        <v>64</v>
      </c>
      <c r="AY36" s="18">
        <v>21711658.25</v>
      </c>
      <c r="AZ36" s="21">
        <v>0.0808263177963046</v>
      </c>
      <c r="BA36" s="20">
        <v>219</v>
      </c>
      <c r="BB36" s="21">
        <v>0.05865024102838779</v>
      </c>
      <c r="BC36" s="21"/>
      <c r="BD36" s="60"/>
      <c r="BE36" s="19" t="s">
        <v>64</v>
      </c>
      <c r="BF36" s="18">
        <v>10696183.83</v>
      </c>
      <c r="BG36" s="21">
        <v>0.0415836447101311</v>
      </c>
      <c r="BH36" s="20">
        <v>82</v>
      </c>
      <c r="BI36" s="21">
        <v>0.0231311706629055</v>
      </c>
      <c r="BJ36" s="21"/>
    </row>
    <row r="37" spans="1:62" ht="18">
      <c r="A37" s="19" t="s">
        <v>65</v>
      </c>
      <c r="B37" s="18">
        <v>24453583.869999986</v>
      </c>
      <c r="C37" s="21">
        <v>0.07694694075870089</v>
      </c>
      <c r="D37" s="20">
        <v>398</v>
      </c>
      <c r="E37" s="21">
        <v>0.08058311399068638</v>
      </c>
      <c r="F37" s="21"/>
      <c r="G37" s="60"/>
      <c r="H37" s="19" t="s">
        <v>65</v>
      </c>
      <c r="I37" s="18">
        <v>73779486.04999995</v>
      </c>
      <c r="J37" s="21">
        <v>0.2379775626329678</v>
      </c>
      <c r="K37" s="20">
        <v>1132</v>
      </c>
      <c r="L37" s="21">
        <v>0.23662207357859533</v>
      </c>
      <c r="M37" s="21"/>
      <c r="N37" s="60"/>
      <c r="O37" s="19" t="s">
        <v>65</v>
      </c>
      <c r="P37" s="18">
        <v>106347191.72</v>
      </c>
      <c r="Q37" s="21">
        <v>0.3491245933339621</v>
      </c>
      <c r="R37" s="20">
        <v>1478</v>
      </c>
      <c r="S37" s="21">
        <v>0.3185344827586207</v>
      </c>
      <c r="T37" s="21"/>
      <c r="U37" s="60"/>
      <c r="V37" s="19" t="s">
        <v>65</v>
      </c>
      <c r="W37" s="18">
        <v>50380912.19999997</v>
      </c>
      <c r="X37" s="21">
        <v>0.1680371598206261</v>
      </c>
      <c r="Y37" s="20">
        <v>715</v>
      </c>
      <c r="Z37" s="21">
        <v>0.1583610188261351</v>
      </c>
      <c r="AA37" s="21"/>
      <c r="AB37" s="60"/>
      <c r="AC37" s="19" t="s">
        <v>65</v>
      </c>
      <c r="AD37" s="18">
        <v>20375165.369999997</v>
      </c>
      <c r="AE37" s="21">
        <v>0.06896396967269808</v>
      </c>
      <c r="AF37" s="20">
        <v>277</v>
      </c>
      <c r="AG37" s="21">
        <v>0.06324200913242009</v>
      </c>
      <c r="AH37" s="21"/>
      <c r="AI37" s="60"/>
      <c r="AJ37" s="19" t="s">
        <v>65</v>
      </c>
      <c r="AK37" s="18">
        <v>7588159.77</v>
      </c>
      <c r="AL37" s="21">
        <v>0.02648305181749909</v>
      </c>
      <c r="AM37" s="20">
        <v>81</v>
      </c>
      <c r="AN37" s="21">
        <v>0.019452449567723344</v>
      </c>
      <c r="AO37" s="21"/>
      <c r="AP37" s="60"/>
      <c r="AQ37" s="19" t="s">
        <v>65</v>
      </c>
      <c r="AR37" s="18">
        <v>6360126.16</v>
      </c>
      <c r="AS37" s="21">
        <v>0.022893269544737704</v>
      </c>
      <c r="AT37" s="20">
        <v>63</v>
      </c>
      <c r="AU37" s="21">
        <v>0.015957446808510637</v>
      </c>
      <c r="AV37" s="21"/>
      <c r="AW37" s="60"/>
      <c r="AX37" s="19" t="s">
        <v>65</v>
      </c>
      <c r="AY37" s="18">
        <v>4460728.39</v>
      </c>
      <c r="AZ37" s="21">
        <v>0.016606020889866308</v>
      </c>
      <c r="BA37" s="20">
        <v>37</v>
      </c>
      <c r="BB37" s="21">
        <v>0.00990894483128013</v>
      </c>
      <c r="BC37" s="21"/>
      <c r="BD37" s="60"/>
      <c r="BE37" s="19" t="s">
        <v>65</v>
      </c>
      <c r="BF37" s="18">
        <v>3272788.04</v>
      </c>
      <c r="BG37" s="21">
        <v>0.012723645856311572</v>
      </c>
      <c r="BH37" s="20">
        <v>28</v>
      </c>
      <c r="BI37" s="21">
        <v>0.007898448519040903</v>
      </c>
      <c r="BJ37" s="21"/>
    </row>
    <row r="38" spans="1:62" ht="18">
      <c r="A38" s="19" t="s">
        <v>66</v>
      </c>
      <c r="B38" s="18">
        <v>55893503.86999998</v>
      </c>
      <c r="C38" s="21">
        <v>0.17587745640660196</v>
      </c>
      <c r="D38" s="20">
        <v>876</v>
      </c>
      <c r="E38" s="21">
        <v>0.17736383883377202</v>
      </c>
      <c r="F38" s="21"/>
      <c r="G38" s="60"/>
      <c r="H38" s="19" t="s">
        <v>66</v>
      </c>
      <c r="I38" s="18">
        <v>101475423.30999987</v>
      </c>
      <c r="J38" s="21">
        <v>0.3273114953673824</v>
      </c>
      <c r="K38" s="20">
        <v>1411</v>
      </c>
      <c r="L38" s="21">
        <v>0.29494147157190637</v>
      </c>
      <c r="M38" s="21"/>
      <c r="N38" s="60"/>
      <c r="O38" s="19" t="s">
        <v>66</v>
      </c>
      <c r="P38" s="18">
        <v>34025023.629999995</v>
      </c>
      <c r="Q38" s="21">
        <v>0.11169991746729124</v>
      </c>
      <c r="R38" s="20">
        <v>515</v>
      </c>
      <c r="S38" s="21">
        <v>0.11099137931034483</v>
      </c>
      <c r="T38" s="21"/>
      <c r="U38" s="60"/>
      <c r="V38" s="19" t="s">
        <v>66</v>
      </c>
      <c r="W38" s="18">
        <v>5809385.58</v>
      </c>
      <c r="X38" s="21">
        <v>0.019376240138147025</v>
      </c>
      <c r="Y38" s="20">
        <v>64</v>
      </c>
      <c r="Z38" s="21">
        <v>0.014174972314507199</v>
      </c>
      <c r="AA38" s="21"/>
      <c r="AB38" s="60"/>
      <c r="AC38" s="19" t="s">
        <v>66</v>
      </c>
      <c r="AD38" s="18">
        <v>859125.97</v>
      </c>
      <c r="AE38" s="21">
        <v>0.002907889887723023</v>
      </c>
      <c r="AF38" s="20">
        <v>20</v>
      </c>
      <c r="AG38" s="21">
        <v>0.0045662100456621</v>
      </c>
      <c r="AH38" s="21"/>
      <c r="AI38" s="60"/>
      <c r="AJ38" s="19" t="s">
        <v>66</v>
      </c>
      <c r="AK38" s="18">
        <v>373897.31</v>
      </c>
      <c r="AL38" s="21">
        <v>0.0013049200511435096</v>
      </c>
      <c r="AM38" s="20">
        <v>8</v>
      </c>
      <c r="AN38" s="21">
        <v>0.0019212295869356388</v>
      </c>
      <c r="AO38" s="21"/>
      <c r="AP38" s="60"/>
      <c r="AQ38" s="19" t="s">
        <v>66</v>
      </c>
      <c r="AR38" s="18">
        <v>106043.49</v>
      </c>
      <c r="AS38" s="21">
        <v>0.00038170346608890174</v>
      </c>
      <c r="AT38" s="20">
        <v>2</v>
      </c>
      <c r="AU38" s="21">
        <v>0.0005065856129685917</v>
      </c>
      <c r="AV38" s="21"/>
      <c r="AW38" s="60"/>
      <c r="AX38" s="19" t="s">
        <v>66</v>
      </c>
      <c r="AY38" s="18">
        <v>0</v>
      </c>
      <c r="AZ38" s="21">
        <v>0</v>
      </c>
      <c r="BA38" s="20">
        <v>0</v>
      </c>
      <c r="BB38" s="21">
        <v>0</v>
      </c>
      <c r="BC38" s="21"/>
      <c r="BD38" s="60"/>
      <c r="BE38" s="19" t="s">
        <v>66</v>
      </c>
      <c r="BF38" s="18">
        <v>0</v>
      </c>
      <c r="BG38" s="21">
        <v>0</v>
      </c>
      <c r="BH38" s="20">
        <v>0</v>
      </c>
      <c r="BI38" s="21">
        <v>0</v>
      </c>
      <c r="BJ38" s="21"/>
    </row>
    <row r="39" spans="1:62" ht="18">
      <c r="A39" s="19" t="s">
        <v>67</v>
      </c>
      <c r="B39" s="18">
        <v>98357148.54999998</v>
      </c>
      <c r="C39" s="21">
        <v>0.30949580735920146</v>
      </c>
      <c r="D39" s="20">
        <v>1406</v>
      </c>
      <c r="E39" s="21">
        <v>0.28467301073091716</v>
      </c>
      <c r="F39" s="21"/>
      <c r="G39" s="60"/>
      <c r="H39" s="19" t="s">
        <v>67</v>
      </c>
      <c r="I39" s="18">
        <v>34377425.11</v>
      </c>
      <c r="J39" s="21">
        <v>0.11088523755412077</v>
      </c>
      <c r="K39" s="20">
        <v>543</v>
      </c>
      <c r="L39" s="21">
        <v>0.11350334448160534</v>
      </c>
      <c r="M39" s="21"/>
      <c r="N39" s="60"/>
      <c r="O39" s="19" t="s">
        <v>67</v>
      </c>
      <c r="P39" s="18">
        <v>769377.17</v>
      </c>
      <c r="Q39" s="21">
        <v>0.0025257694843875155</v>
      </c>
      <c r="R39" s="20">
        <v>6</v>
      </c>
      <c r="S39" s="21">
        <v>0.001293103448275862</v>
      </c>
      <c r="T39" s="21"/>
      <c r="U39" s="60"/>
      <c r="V39" s="19" t="s">
        <v>67</v>
      </c>
      <c r="W39" s="18">
        <v>754160.96</v>
      </c>
      <c r="X39" s="21">
        <v>0.0025153785477905035</v>
      </c>
      <c r="Y39" s="20">
        <v>7</v>
      </c>
      <c r="Z39" s="21">
        <v>0.0015503875968992248</v>
      </c>
      <c r="AA39" s="21"/>
      <c r="AB39" s="60"/>
      <c r="AC39" s="19" t="s">
        <v>67</v>
      </c>
      <c r="AD39" s="18">
        <v>882196.43</v>
      </c>
      <c r="AE39" s="21">
        <v>0.0029859766406343784</v>
      </c>
      <c r="AF39" s="20">
        <v>9</v>
      </c>
      <c r="AG39" s="21">
        <v>0.002054794520547945</v>
      </c>
      <c r="AH39" s="21"/>
      <c r="AI39" s="60"/>
      <c r="AJ39" s="19" t="s">
        <v>67</v>
      </c>
      <c r="AK39" s="18">
        <v>585066.54</v>
      </c>
      <c r="AL39" s="21">
        <v>0.0020419110779351587</v>
      </c>
      <c r="AM39" s="20">
        <v>4</v>
      </c>
      <c r="AN39" s="21">
        <v>0.0009606147934678194</v>
      </c>
      <c r="AO39" s="21"/>
      <c r="AP39" s="60"/>
      <c r="AQ39" s="19" t="s">
        <v>67</v>
      </c>
      <c r="AR39" s="18">
        <v>682992.31</v>
      </c>
      <c r="AS39" s="21">
        <v>0.002458430329283445</v>
      </c>
      <c r="AT39" s="20">
        <v>5</v>
      </c>
      <c r="AU39" s="21">
        <v>0.0012664640324214793</v>
      </c>
      <c r="AV39" s="21"/>
      <c r="AW39" s="60"/>
      <c r="AX39" s="19" t="s">
        <v>67</v>
      </c>
      <c r="AY39" s="18">
        <v>0</v>
      </c>
      <c r="AZ39" s="21">
        <v>0</v>
      </c>
      <c r="BA39" s="20">
        <v>0</v>
      </c>
      <c r="BB39" s="21">
        <v>0</v>
      </c>
      <c r="BC39" s="21"/>
      <c r="BD39" s="60"/>
      <c r="BE39" s="19" t="s">
        <v>67</v>
      </c>
      <c r="BF39" s="18">
        <v>0</v>
      </c>
      <c r="BG39" s="21">
        <v>0</v>
      </c>
      <c r="BH39" s="20">
        <v>0</v>
      </c>
      <c r="BI39" s="21">
        <v>0</v>
      </c>
      <c r="BJ39" s="21"/>
    </row>
    <row r="40" spans="1:62" ht="18">
      <c r="A40" s="19" t="s">
        <v>68</v>
      </c>
      <c r="B40" s="18">
        <v>70378009.10999998</v>
      </c>
      <c r="C40" s="21">
        <v>0.22145516691915815</v>
      </c>
      <c r="D40" s="20">
        <v>1121</v>
      </c>
      <c r="E40" s="21">
        <v>0.2269690220692448</v>
      </c>
      <c r="F40" s="21"/>
      <c r="G40" s="60"/>
      <c r="H40" s="19" t="s">
        <v>68</v>
      </c>
      <c r="I40" s="18">
        <v>928383.2</v>
      </c>
      <c r="J40" s="21">
        <v>0.0029945230436502234</v>
      </c>
      <c r="K40" s="20">
        <v>12</v>
      </c>
      <c r="L40" s="21">
        <v>0.002508361204013378</v>
      </c>
      <c r="M40" s="21"/>
      <c r="N40" s="60"/>
      <c r="O40" s="19" t="s">
        <v>68</v>
      </c>
      <c r="P40" s="18">
        <v>738009.65</v>
      </c>
      <c r="Q40" s="21">
        <v>0.0024227938205568416</v>
      </c>
      <c r="R40" s="20">
        <v>9</v>
      </c>
      <c r="S40" s="21">
        <v>0.001939655172413793</v>
      </c>
      <c r="T40" s="21"/>
      <c r="U40" s="60"/>
      <c r="V40" s="19" t="s">
        <v>68</v>
      </c>
      <c r="W40" s="18">
        <v>637469.48</v>
      </c>
      <c r="X40" s="21">
        <v>0.00212617350925082</v>
      </c>
      <c r="Y40" s="20">
        <v>7</v>
      </c>
      <c r="Z40" s="21">
        <v>0.0015503875968992248</v>
      </c>
      <c r="AA40" s="21"/>
      <c r="AB40" s="60"/>
      <c r="AC40" s="19" t="s">
        <v>68</v>
      </c>
      <c r="AD40" s="18">
        <v>489059.67</v>
      </c>
      <c r="AE40" s="21">
        <v>0.0016553238041286992</v>
      </c>
      <c r="AF40" s="20">
        <v>6</v>
      </c>
      <c r="AG40" s="21">
        <v>0.0013698630136986301</v>
      </c>
      <c r="AH40" s="21"/>
      <c r="AI40" s="60"/>
      <c r="AJ40" s="19" t="s">
        <v>68</v>
      </c>
      <c r="AK40" s="18">
        <v>487710.62</v>
      </c>
      <c r="AL40" s="21">
        <v>0.0017021341158983806</v>
      </c>
      <c r="AM40" s="20">
        <v>6</v>
      </c>
      <c r="AN40" s="21">
        <v>0.001440922190201729</v>
      </c>
      <c r="AO40" s="21"/>
      <c r="AP40" s="60"/>
      <c r="AQ40" s="19" t="s">
        <v>68</v>
      </c>
      <c r="AR40" s="18">
        <v>355698.94</v>
      </c>
      <c r="AS40" s="21">
        <v>0.0012803380790480238</v>
      </c>
      <c r="AT40" s="20">
        <v>4</v>
      </c>
      <c r="AU40" s="21">
        <v>0.0010131712259371835</v>
      </c>
      <c r="AV40" s="21"/>
      <c r="AW40" s="60"/>
      <c r="AX40" s="19" t="s">
        <v>68</v>
      </c>
      <c r="AY40" s="18">
        <v>0</v>
      </c>
      <c r="AZ40" s="21">
        <v>0</v>
      </c>
      <c r="BA40" s="20">
        <v>0</v>
      </c>
      <c r="BB40" s="21">
        <v>0</v>
      </c>
      <c r="BC40" s="21"/>
      <c r="BD40" s="60"/>
      <c r="BE40" s="19" t="s">
        <v>68</v>
      </c>
      <c r="BF40" s="18">
        <v>0</v>
      </c>
      <c r="BG40" s="21">
        <v>0</v>
      </c>
      <c r="BH40" s="20">
        <v>0</v>
      </c>
      <c r="BI40" s="21">
        <v>0</v>
      </c>
      <c r="BJ40" s="21"/>
    </row>
    <row r="41" spans="1:62" ht="18">
      <c r="A41" s="19" t="s">
        <v>69</v>
      </c>
      <c r="B41" s="18">
        <v>12500464.83</v>
      </c>
      <c r="C41" s="21">
        <v>0.039334623989830515</v>
      </c>
      <c r="D41" s="20">
        <v>167</v>
      </c>
      <c r="E41" s="21">
        <v>0.03381251265438348</v>
      </c>
      <c r="F41" s="21"/>
      <c r="G41" s="60"/>
      <c r="H41" s="19" t="s">
        <v>69</v>
      </c>
      <c r="I41" s="18">
        <v>304091.31</v>
      </c>
      <c r="J41" s="21">
        <v>0.0009808540645379878</v>
      </c>
      <c r="K41" s="20">
        <v>6</v>
      </c>
      <c r="L41" s="21">
        <v>0.001254180602006689</v>
      </c>
      <c r="M41" s="21"/>
      <c r="N41" s="60"/>
      <c r="O41" s="19" t="s">
        <v>69</v>
      </c>
      <c r="P41" s="18">
        <v>82027.33</v>
      </c>
      <c r="Q41" s="21">
        <v>0.00026928551441133164</v>
      </c>
      <c r="R41" s="20">
        <v>2</v>
      </c>
      <c r="S41" s="21">
        <v>0.0004310344827586207</v>
      </c>
      <c r="T41" s="21"/>
      <c r="U41" s="60"/>
      <c r="V41" s="19" t="s">
        <v>69</v>
      </c>
      <c r="W41" s="18">
        <v>50782</v>
      </c>
      <c r="X41" s="21">
        <v>0.00016937492152059602</v>
      </c>
      <c r="Y41" s="20">
        <v>1</v>
      </c>
      <c r="Z41" s="21">
        <v>0.00022148394241417498</v>
      </c>
      <c r="AA41" s="21"/>
      <c r="AB41" s="60"/>
      <c r="AC41" s="19" t="s">
        <v>69</v>
      </c>
      <c r="AD41" s="18">
        <v>309196.7</v>
      </c>
      <c r="AE41" s="21">
        <v>0.0010465403079915386</v>
      </c>
      <c r="AF41" s="20">
        <v>2</v>
      </c>
      <c r="AG41" s="21">
        <v>0.00045662100456621003</v>
      </c>
      <c r="AH41" s="21"/>
      <c r="AI41" s="60"/>
      <c r="AJ41" s="19" t="s">
        <v>69</v>
      </c>
      <c r="AK41" s="18">
        <v>308009.76</v>
      </c>
      <c r="AL41" s="21">
        <v>0.0010749692523112832</v>
      </c>
      <c r="AM41" s="20">
        <v>2</v>
      </c>
      <c r="AN41" s="21">
        <v>0.0004803073967339097</v>
      </c>
      <c r="AO41" s="21"/>
      <c r="AP41" s="60"/>
      <c r="AQ41" s="19" t="s">
        <v>69</v>
      </c>
      <c r="AR41" s="18">
        <v>302279.26</v>
      </c>
      <c r="AS41" s="21">
        <v>0.001088053979256891</v>
      </c>
      <c r="AT41" s="20">
        <v>2</v>
      </c>
      <c r="AU41" s="21">
        <v>0.0005065856129685917</v>
      </c>
      <c r="AV41" s="21"/>
      <c r="AW41" s="60"/>
      <c r="AX41" s="19" t="s">
        <v>69</v>
      </c>
      <c r="AY41" s="18">
        <v>0</v>
      </c>
      <c r="AZ41" s="21">
        <v>0</v>
      </c>
      <c r="BA41" s="20">
        <v>0</v>
      </c>
      <c r="BB41" s="21">
        <v>0</v>
      </c>
      <c r="BC41" s="21"/>
      <c r="BD41" s="60"/>
      <c r="BE41" s="19" t="s">
        <v>69</v>
      </c>
      <c r="BF41" s="18">
        <v>0</v>
      </c>
      <c r="BG41" s="21">
        <v>0</v>
      </c>
      <c r="BH41" s="20">
        <v>0</v>
      </c>
      <c r="BI41" s="21">
        <v>0</v>
      </c>
      <c r="BJ41" s="21"/>
    </row>
    <row r="42" spans="1:62" ht="18">
      <c r="A42" s="19" t="s">
        <v>70</v>
      </c>
      <c r="B42" s="18">
        <v>550375</v>
      </c>
      <c r="C42" s="21">
        <v>0.0017318390934109743</v>
      </c>
      <c r="D42" s="20">
        <v>7</v>
      </c>
      <c r="E42" s="21">
        <v>0.0014172909495849362</v>
      </c>
      <c r="F42" s="21"/>
      <c r="G42" s="60"/>
      <c r="H42" s="19" t="s">
        <v>70</v>
      </c>
      <c r="I42" s="18">
        <v>473610</v>
      </c>
      <c r="J42" s="21">
        <v>0.0015276408046840813</v>
      </c>
      <c r="K42" s="20">
        <v>6</v>
      </c>
      <c r="L42" s="21">
        <v>0.001254180602006689</v>
      </c>
      <c r="M42" s="21"/>
      <c r="N42" s="60"/>
      <c r="O42" s="19" t="s">
        <v>70</v>
      </c>
      <c r="P42" s="18">
        <v>311625</v>
      </c>
      <c r="Q42" s="21">
        <v>0.001023026086896053</v>
      </c>
      <c r="R42" s="20">
        <v>4</v>
      </c>
      <c r="S42" s="21">
        <v>0.0008620689655172414</v>
      </c>
      <c r="T42" s="21"/>
      <c r="U42" s="60"/>
      <c r="V42" s="19" t="s">
        <v>70</v>
      </c>
      <c r="W42" s="18">
        <v>184600</v>
      </c>
      <c r="X42" s="21">
        <v>0.0006157026212575721</v>
      </c>
      <c r="Y42" s="20">
        <v>3</v>
      </c>
      <c r="Z42" s="21">
        <v>0.000664451827242525</v>
      </c>
      <c r="AA42" s="21"/>
      <c r="AB42" s="60"/>
      <c r="AC42" s="19" t="s">
        <v>70</v>
      </c>
      <c r="AD42" s="18">
        <v>184567.95</v>
      </c>
      <c r="AE42" s="21">
        <v>0.0006247084759907428</v>
      </c>
      <c r="AF42" s="20">
        <v>3</v>
      </c>
      <c r="AG42" s="21">
        <v>0.0006849315068493151</v>
      </c>
      <c r="AH42" s="21"/>
      <c r="AI42" s="60"/>
      <c r="AJ42" s="19" t="s">
        <v>70</v>
      </c>
      <c r="AK42" s="18">
        <v>184567.95</v>
      </c>
      <c r="AL42" s="21">
        <v>0.000644151247714119</v>
      </c>
      <c r="AM42" s="20">
        <v>3</v>
      </c>
      <c r="AN42" s="21">
        <v>0.0007204610951008645</v>
      </c>
      <c r="AO42" s="21"/>
      <c r="AP42" s="60"/>
      <c r="AQ42" s="19" t="s">
        <v>70</v>
      </c>
      <c r="AR42" s="18">
        <v>184567.95</v>
      </c>
      <c r="AS42" s="21">
        <v>0.0006643522034584407</v>
      </c>
      <c r="AT42" s="20">
        <v>3</v>
      </c>
      <c r="AU42" s="21">
        <v>0.0007598784194528875</v>
      </c>
      <c r="AV42" s="21"/>
      <c r="AW42" s="60"/>
      <c r="AX42" s="19" t="s">
        <v>70</v>
      </c>
      <c r="AY42" s="18">
        <v>0</v>
      </c>
      <c r="AZ42" s="21">
        <v>0</v>
      </c>
      <c r="BA42" s="20">
        <v>0</v>
      </c>
      <c r="BB42" s="21">
        <v>0</v>
      </c>
      <c r="BC42" s="21"/>
      <c r="BD42" s="60"/>
      <c r="BE42" s="19" t="s">
        <v>70</v>
      </c>
      <c r="BF42" s="18">
        <v>0</v>
      </c>
      <c r="BG42" s="21">
        <v>0</v>
      </c>
      <c r="BH42" s="20">
        <v>0</v>
      </c>
      <c r="BI42" s="21">
        <v>0</v>
      </c>
      <c r="BJ42" s="21"/>
    </row>
    <row r="43" spans="1:62" ht="18">
      <c r="A43" s="19" t="s">
        <v>71</v>
      </c>
      <c r="B43" s="18">
        <v>0</v>
      </c>
      <c r="C43" s="21">
        <v>0</v>
      </c>
      <c r="D43" s="20">
        <v>0</v>
      </c>
      <c r="E43" s="21">
        <v>0</v>
      </c>
      <c r="F43" s="21"/>
      <c r="G43" s="60"/>
      <c r="H43" s="19" t="s">
        <v>71</v>
      </c>
      <c r="I43" s="18">
        <v>0</v>
      </c>
      <c r="J43" s="21">
        <v>0</v>
      </c>
      <c r="K43" s="20">
        <v>0</v>
      </c>
      <c r="L43" s="21">
        <v>0</v>
      </c>
      <c r="M43" s="21"/>
      <c r="N43" s="60"/>
      <c r="O43" s="19" t="s">
        <v>71</v>
      </c>
      <c r="P43" s="18">
        <v>0</v>
      </c>
      <c r="Q43" s="21">
        <v>0</v>
      </c>
      <c r="R43" s="20">
        <v>0</v>
      </c>
      <c r="S43" s="21">
        <v>0</v>
      </c>
      <c r="T43" s="21"/>
      <c r="U43" s="60"/>
      <c r="V43" s="19" t="s">
        <v>71</v>
      </c>
      <c r="W43" s="18">
        <v>0</v>
      </c>
      <c r="X43" s="21">
        <v>0</v>
      </c>
      <c r="Y43" s="20">
        <v>0</v>
      </c>
      <c r="Z43" s="21">
        <v>0</v>
      </c>
      <c r="AA43" s="21"/>
      <c r="AB43" s="60"/>
      <c r="AC43" s="19" t="s">
        <v>71</v>
      </c>
      <c r="AD43" s="18">
        <v>0</v>
      </c>
      <c r="AE43" s="21">
        <v>0</v>
      </c>
      <c r="AF43" s="20">
        <v>0</v>
      </c>
      <c r="AG43" s="21">
        <v>0</v>
      </c>
      <c r="AH43" s="21"/>
      <c r="AI43" s="60"/>
      <c r="AJ43" s="19" t="s">
        <v>71</v>
      </c>
      <c r="AK43" s="18">
        <v>0</v>
      </c>
      <c r="AL43" s="21">
        <v>0</v>
      </c>
      <c r="AM43" s="20">
        <v>0</v>
      </c>
      <c r="AN43" s="21">
        <v>0</v>
      </c>
      <c r="AO43" s="21"/>
      <c r="AP43" s="60"/>
      <c r="AQ43" s="19" t="s">
        <v>71</v>
      </c>
      <c r="AR43" s="18">
        <v>0</v>
      </c>
      <c r="AS43" s="21">
        <v>0</v>
      </c>
      <c r="AT43" s="20">
        <v>0</v>
      </c>
      <c r="AU43" s="21">
        <v>0</v>
      </c>
      <c r="AV43" s="21"/>
      <c r="AW43" s="60"/>
      <c r="AX43" s="19" t="s">
        <v>71</v>
      </c>
      <c r="AY43" s="18">
        <v>0</v>
      </c>
      <c r="AZ43" s="21">
        <v>0</v>
      </c>
      <c r="BA43" s="20">
        <v>0</v>
      </c>
      <c r="BB43" s="21">
        <v>0</v>
      </c>
      <c r="BC43" s="21"/>
      <c r="BD43" s="60"/>
      <c r="BE43" s="19" t="s">
        <v>71</v>
      </c>
      <c r="BF43" s="18">
        <v>0</v>
      </c>
      <c r="BG43" s="21">
        <v>0</v>
      </c>
      <c r="BH43" s="20">
        <v>0</v>
      </c>
      <c r="BI43" s="21">
        <v>0</v>
      </c>
      <c r="BJ43" s="21"/>
    </row>
    <row r="44" spans="1:62" ht="18">
      <c r="A44" s="19" t="s">
        <v>72</v>
      </c>
      <c r="B44" s="18">
        <v>0</v>
      </c>
      <c r="C44" s="21">
        <v>0</v>
      </c>
      <c r="D44" s="20">
        <v>0</v>
      </c>
      <c r="E44" s="21">
        <v>0</v>
      </c>
      <c r="F44" s="21"/>
      <c r="G44" s="60"/>
      <c r="H44" s="19" t="s">
        <v>72</v>
      </c>
      <c r="I44" s="18">
        <v>0</v>
      </c>
      <c r="J44" s="21">
        <v>0</v>
      </c>
      <c r="K44" s="20">
        <v>0</v>
      </c>
      <c r="L44" s="21">
        <v>0</v>
      </c>
      <c r="M44" s="21"/>
      <c r="N44" s="60"/>
      <c r="O44" s="19" t="s">
        <v>72</v>
      </c>
      <c r="P44" s="18">
        <v>0</v>
      </c>
      <c r="Q44" s="21">
        <v>0</v>
      </c>
      <c r="R44" s="20">
        <v>0</v>
      </c>
      <c r="S44" s="21">
        <v>0</v>
      </c>
      <c r="T44" s="21"/>
      <c r="U44" s="60"/>
      <c r="V44" s="19" t="s">
        <v>72</v>
      </c>
      <c r="W44" s="18">
        <v>0</v>
      </c>
      <c r="X44" s="21">
        <v>0</v>
      </c>
      <c r="Y44" s="20">
        <v>0</v>
      </c>
      <c r="Z44" s="21">
        <v>0</v>
      </c>
      <c r="AA44" s="21"/>
      <c r="AB44" s="60"/>
      <c r="AC44" s="19" t="s">
        <v>72</v>
      </c>
      <c r="AD44" s="18">
        <v>0</v>
      </c>
      <c r="AE44" s="21">
        <v>0</v>
      </c>
      <c r="AF44" s="20">
        <v>0</v>
      </c>
      <c r="AG44" s="21">
        <v>0</v>
      </c>
      <c r="AH44" s="21"/>
      <c r="AI44" s="60"/>
      <c r="AJ44" s="19" t="s">
        <v>72</v>
      </c>
      <c r="AK44" s="18">
        <v>0</v>
      </c>
      <c r="AL44" s="21">
        <v>0</v>
      </c>
      <c r="AM44" s="20">
        <v>0</v>
      </c>
      <c r="AN44" s="21">
        <v>0</v>
      </c>
      <c r="AO44" s="21"/>
      <c r="AP44" s="60"/>
      <c r="AQ44" s="19" t="s">
        <v>72</v>
      </c>
      <c r="AR44" s="18">
        <v>0</v>
      </c>
      <c r="AS44" s="21">
        <v>0</v>
      </c>
      <c r="AT44" s="20">
        <v>0</v>
      </c>
      <c r="AU44" s="21">
        <v>0</v>
      </c>
      <c r="AV44" s="21"/>
      <c r="AW44" s="60"/>
      <c r="AX44" s="19" t="s">
        <v>72</v>
      </c>
      <c r="AY44" s="18">
        <v>0</v>
      </c>
      <c r="AZ44" s="21">
        <v>0</v>
      </c>
      <c r="BA44" s="20">
        <v>0</v>
      </c>
      <c r="BB44" s="21">
        <v>0</v>
      </c>
      <c r="BC44" s="21"/>
      <c r="BD44" s="60"/>
      <c r="BE44" s="19" t="s">
        <v>72</v>
      </c>
      <c r="BF44" s="18">
        <v>0</v>
      </c>
      <c r="BG44" s="21">
        <v>0</v>
      </c>
      <c r="BH44" s="20">
        <v>0</v>
      </c>
      <c r="BI44" s="21">
        <v>0</v>
      </c>
      <c r="BJ44" s="21"/>
    </row>
    <row r="45" spans="1:62" ht="18">
      <c r="A45" s="19" t="s">
        <v>73</v>
      </c>
      <c r="B45" s="18">
        <v>0</v>
      </c>
      <c r="C45" s="21">
        <v>0</v>
      </c>
      <c r="D45" s="20">
        <v>0</v>
      </c>
      <c r="E45" s="21">
        <v>0</v>
      </c>
      <c r="F45" s="21"/>
      <c r="G45" s="60"/>
      <c r="H45" s="19" t="s">
        <v>73</v>
      </c>
      <c r="I45" s="18">
        <v>0</v>
      </c>
      <c r="J45" s="21">
        <v>0</v>
      </c>
      <c r="K45" s="20">
        <v>0</v>
      </c>
      <c r="L45" s="21">
        <v>0</v>
      </c>
      <c r="M45" s="21"/>
      <c r="N45" s="60"/>
      <c r="O45" s="19" t="s">
        <v>73</v>
      </c>
      <c r="P45" s="18">
        <v>0</v>
      </c>
      <c r="Q45" s="21">
        <v>0</v>
      </c>
      <c r="R45" s="20">
        <v>0</v>
      </c>
      <c r="S45" s="21">
        <v>0</v>
      </c>
      <c r="T45" s="21"/>
      <c r="U45" s="60"/>
      <c r="V45" s="19" t="s">
        <v>73</v>
      </c>
      <c r="W45" s="18">
        <v>0</v>
      </c>
      <c r="X45" s="21">
        <v>0</v>
      </c>
      <c r="Y45" s="20">
        <v>0</v>
      </c>
      <c r="Z45" s="21">
        <v>0</v>
      </c>
      <c r="AA45" s="21"/>
      <c r="AB45" s="60"/>
      <c r="AC45" s="19" t="s">
        <v>73</v>
      </c>
      <c r="AD45" s="18">
        <v>0</v>
      </c>
      <c r="AE45" s="21">
        <v>0</v>
      </c>
      <c r="AF45" s="20">
        <v>0</v>
      </c>
      <c r="AG45" s="21">
        <v>0</v>
      </c>
      <c r="AH45" s="21"/>
      <c r="AI45" s="60"/>
      <c r="AJ45" s="19" t="s">
        <v>73</v>
      </c>
      <c r="AK45" s="18">
        <v>0</v>
      </c>
      <c r="AL45" s="21">
        <v>0</v>
      </c>
      <c r="AM45" s="20">
        <v>0</v>
      </c>
      <c r="AN45" s="21">
        <v>0</v>
      </c>
      <c r="AO45" s="21"/>
      <c r="AP45" s="60"/>
      <c r="AQ45" s="19" t="s">
        <v>73</v>
      </c>
      <c r="AR45" s="18">
        <v>0</v>
      </c>
      <c r="AS45" s="21">
        <v>0</v>
      </c>
      <c r="AT45" s="20">
        <v>0</v>
      </c>
      <c r="AU45" s="21">
        <v>0</v>
      </c>
      <c r="AV45" s="21"/>
      <c r="AW45" s="60"/>
      <c r="AX45" s="19" t="s">
        <v>73</v>
      </c>
      <c r="AY45" s="18">
        <v>0</v>
      </c>
      <c r="AZ45" s="21">
        <v>0</v>
      </c>
      <c r="BA45" s="20">
        <v>0</v>
      </c>
      <c r="BB45" s="21">
        <v>0</v>
      </c>
      <c r="BC45" s="21"/>
      <c r="BD45" s="60"/>
      <c r="BE45" s="19" t="s">
        <v>73</v>
      </c>
      <c r="BF45" s="18">
        <v>0</v>
      </c>
      <c r="BG45" s="21">
        <v>0</v>
      </c>
      <c r="BH45" s="20">
        <v>0</v>
      </c>
      <c r="BI45" s="21">
        <v>0</v>
      </c>
      <c r="BJ45" s="21"/>
    </row>
    <row r="46" spans="1:62" ht="18">
      <c r="A46" s="19" t="s">
        <v>30</v>
      </c>
      <c r="B46" s="18">
        <v>0</v>
      </c>
      <c r="C46" s="21">
        <v>0</v>
      </c>
      <c r="D46" s="20">
        <v>0</v>
      </c>
      <c r="E46" s="21">
        <v>0</v>
      </c>
      <c r="F46" s="21"/>
      <c r="G46" s="60"/>
      <c r="H46" s="19" t="s">
        <v>30</v>
      </c>
      <c r="I46" s="18">
        <v>0</v>
      </c>
      <c r="J46" s="21">
        <v>0</v>
      </c>
      <c r="K46" s="20">
        <v>0</v>
      </c>
      <c r="L46" s="21">
        <v>0</v>
      </c>
      <c r="M46" s="21"/>
      <c r="N46" s="60"/>
      <c r="O46" s="19" t="s">
        <v>30</v>
      </c>
      <c r="P46" s="18">
        <v>0</v>
      </c>
      <c r="Q46" s="21">
        <v>0</v>
      </c>
      <c r="R46" s="20">
        <v>0</v>
      </c>
      <c r="S46" s="21">
        <v>0</v>
      </c>
      <c r="T46" s="21"/>
      <c r="U46" s="60"/>
      <c r="V46" s="19" t="s">
        <v>30</v>
      </c>
      <c r="W46" s="18">
        <v>0</v>
      </c>
      <c r="X46" s="21">
        <v>0</v>
      </c>
      <c r="Y46" s="20">
        <v>0</v>
      </c>
      <c r="Z46" s="21">
        <v>0</v>
      </c>
      <c r="AA46" s="21"/>
      <c r="AB46" s="60"/>
      <c r="AC46" s="19" t="s">
        <v>30</v>
      </c>
      <c r="AD46" s="18">
        <v>0</v>
      </c>
      <c r="AE46" s="21">
        <v>0</v>
      </c>
      <c r="AF46" s="20">
        <v>0</v>
      </c>
      <c r="AG46" s="21">
        <v>0</v>
      </c>
      <c r="AH46" s="21"/>
      <c r="AI46" s="60"/>
      <c r="AJ46" s="19" t="s">
        <v>30</v>
      </c>
      <c r="AK46" s="18">
        <v>0</v>
      </c>
      <c r="AL46" s="21">
        <v>0</v>
      </c>
      <c r="AM46" s="20">
        <v>0</v>
      </c>
      <c r="AN46" s="21">
        <v>0</v>
      </c>
      <c r="AO46" s="21"/>
      <c r="AP46" s="60"/>
      <c r="AQ46" s="19" t="s">
        <v>30</v>
      </c>
      <c r="AR46" s="18">
        <v>0</v>
      </c>
      <c r="AS46" s="21">
        <v>0</v>
      </c>
      <c r="AT46" s="20">
        <v>0</v>
      </c>
      <c r="AU46" s="21">
        <v>0</v>
      </c>
      <c r="AV46" s="21"/>
      <c r="AW46" s="60"/>
      <c r="AX46" s="19" t="s">
        <v>30</v>
      </c>
      <c r="AY46" s="18">
        <v>0</v>
      </c>
      <c r="AZ46" s="21">
        <v>0</v>
      </c>
      <c r="BA46" s="20">
        <v>0</v>
      </c>
      <c r="BB46" s="21">
        <v>0</v>
      </c>
      <c r="BC46" s="21"/>
      <c r="BD46" s="60"/>
      <c r="BE46" s="19" t="s">
        <v>30</v>
      </c>
      <c r="BF46" s="18">
        <v>0</v>
      </c>
      <c r="BG46" s="21">
        <v>0</v>
      </c>
      <c r="BH46" s="20">
        <v>0</v>
      </c>
      <c r="BI46" s="21">
        <v>0</v>
      </c>
      <c r="BJ46" s="21"/>
    </row>
    <row r="47" spans="1:62" ht="18">
      <c r="A47" s="19"/>
      <c r="B47" s="18"/>
      <c r="C47" s="21"/>
      <c r="D47" s="20"/>
      <c r="E47" s="21"/>
      <c r="F47" s="21"/>
      <c r="G47" s="60"/>
      <c r="H47" s="19"/>
      <c r="I47" s="18"/>
      <c r="J47" s="21"/>
      <c r="K47" s="20"/>
      <c r="L47" s="21"/>
      <c r="M47" s="21"/>
      <c r="N47" s="60"/>
      <c r="O47" s="19"/>
      <c r="P47" s="18"/>
      <c r="Q47" s="21"/>
      <c r="R47" s="20"/>
      <c r="S47" s="21"/>
      <c r="T47" s="21"/>
      <c r="U47" s="60"/>
      <c r="V47" s="19"/>
      <c r="W47" s="18"/>
      <c r="X47" s="21"/>
      <c r="Y47" s="20"/>
      <c r="Z47" s="21"/>
      <c r="AA47" s="21"/>
      <c r="AB47" s="60"/>
      <c r="AC47" s="19"/>
      <c r="AD47" s="18"/>
      <c r="AE47" s="21"/>
      <c r="AF47" s="20"/>
      <c r="AG47" s="21"/>
      <c r="AH47" s="21"/>
      <c r="AI47" s="60"/>
      <c r="AJ47" s="19"/>
      <c r="AK47" s="18"/>
      <c r="AL47" s="21"/>
      <c r="AM47" s="20"/>
      <c r="AN47" s="21"/>
      <c r="AO47" s="21"/>
      <c r="AP47" s="60"/>
      <c r="AQ47" s="19"/>
      <c r="AR47" s="18"/>
      <c r="AS47" s="21"/>
      <c r="AT47" s="20"/>
      <c r="AU47" s="21"/>
      <c r="AV47" s="21"/>
      <c r="AW47" s="60"/>
      <c r="AX47" s="19"/>
      <c r="AY47" s="18"/>
      <c r="AZ47" s="21"/>
      <c r="BA47" s="20"/>
      <c r="BB47" s="21"/>
      <c r="BC47" s="21"/>
      <c r="BD47" s="60"/>
      <c r="BE47" s="19"/>
      <c r="BF47" s="18"/>
      <c r="BG47" s="21"/>
      <c r="BH47" s="20"/>
      <c r="BI47" s="21"/>
      <c r="BJ47" s="21"/>
    </row>
    <row r="48" spans="1:62" ht="18.75" thickBot="1">
      <c r="A48" s="22"/>
      <c r="B48" s="23">
        <f>SUM(B33:B47)</f>
        <v>317797999.87999994</v>
      </c>
      <c r="C48" s="26"/>
      <c r="D48" s="25">
        <f>SUM(D33:D47)</f>
        <v>4939</v>
      </c>
      <c r="E48" s="26"/>
      <c r="F48" s="26"/>
      <c r="G48" s="60"/>
      <c r="H48" s="22"/>
      <c r="I48" s="23">
        <f>SUM(I33:I47)</f>
        <v>310027068.2399999</v>
      </c>
      <c r="J48" s="26"/>
      <c r="K48" s="25">
        <f>SUM(K33:K47)</f>
        <v>4784</v>
      </c>
      <c r="L48" s="26"/>
      <c r="M48" s="26"/>
      <c r="N48" s="60"/>
      <c r="O48" s="22"/>
      <c r="P48" s="23">
        <f>SUM(P33:P47)</f>
        <v>304611000.6299999</v>
      </c>
      <c r="Q48" s="26"/>
      <c r="R48" s="25">
        <f>SUM(R33:R47)</f>
        <v>4640</v>
      </c>
      <c r="S48" s="26"/>
      <c r="T48" s="26"/>
      <c r="U48" s="60"/>
      <c r="V48" s="22"/>
      <c r="W48" s="23">
        <f>SUM(W33:W47)</f>
        <v>299820065.12000006</v>
      </c>
      <c r="X48" s="26"/>
      <c r="Y48" s="25">
        <f>SUM(Y33:Y47)</f>
        <v>4515</v>
      </c>
      <c r="Z48" s="26"/>
      <c r="AA48" s="26"/>
      <c r="AB48" s="60"/>
      <c r="AC48" s="22"/>
      <c r="AD48" s="23">
        <f>SUM(AD33:AD47)</f>
        <v>295446527.61</v>
      </c>
      <c r="AE48" s="26"/>
      <c r="AF48" s="25">
        <f>SUM(AF33:AF47)</f>
        <v>4380</v>
      </c>
      <c r="AG48" s="26"/>
      <c r="AH48" s="26"/>
      <c r="AI48" s="60"/>
      <c r="AJ48" s="22"/>
      <c r="AK48" s="23">
        <f>SUM(AK33:AK47)</f>
        <v>286528902.41999996</v>
      </c>
      <c r="AL48" s="26"/>
      <c r="AM48" s="25">
        <f>SUM(AM33:AM47)</f>
        <v>4164</v>
      </c>
      <c r="AN48" s="26"/>
      <c r="AO48" s="26"/>
      <c r="AP48" s="60"/>
      <c r="AQ48" s="22"/>
      <c r="AR48" s="23">
        <f>SUM(AR33:AR47)</f>
        <v>277816418.82</v>
      </c>
      <c r="AS48" s="26"/>
      <c r="AT48" s="25">
        <f>SUM(AT33:AT47)</f>
        <v>3948</v>
      </c>
      <c r="AU48" s="26"/>
      <c r="AV48" s="26"/>
      <c r="AW48" s="60"/>
      <c r="AX48" s="22"/>
      <c r="AY48" s="23">
        <f>SUM(AY33:AY47)</f>
        <v>268621147.6899998</v>
      </c>
      <c r="AZ48" s="26"/>
      <c r="BA48" s="25">
        <f>SUM(BA33:BA47)</f>
        <v>3734</v>
      </c>
      <c r="BB48" s="26"/>
      <c r="BC48" s="26"/>
      <c r="BD48" s="60"/>
      <c r="BE48" s="22"/>
      <c r="BF48" s="23">
        <f>SUM(BF33:BF47)</f>
        <v>257220931.56000027</v>
      </c>
      <c r="BG48" s="26"/>
      <c r="BH48" s="25">
        <f>SUM(BH33:BH47)</f>
        <v>3545</v>
      </c>
      <c r="BI48" s="26"/>
      <c r="BJ48" s="26"/>
    </row>
    <row r="49" spans="1:62" ht="18.75" thickTop="1">
      <c r="A49" s="19"/>
      <c r="B49" s="18"/>
      <c r="C49" s="21"/>
      <c r="D49" s="20"/>
      <c r="E49" s="21"/>
      <c r="F49" s="21"/>
      <c r="G49" s="60"/>
      <c r="H49" s="19"/>
      <c r="I49" s="18"/>
      <c r="J49" s="21"/>
      <c r="K49" s="20"/>
      <c r="L49" s="21"/>
      <c r="M49" s="21"/>
      <c r="N49" s="60"/>
      <c r="O49" s="19"/>
      <c r="P49" s="18"/>
      <c r="Q49" s="21"/>
      <c r="R49" s="20"/>
      <c r="S49" s="21"/>
      <c r="T49" s="21"/>
      <c r="U49" s="60"/>
      <c r="V49" s="19"/>
      <c r="W49" s="18"/>
      <c r="X49" s="21"/>
      <c r="Y49" s="20"/>
      <c r="Z49" s="21"/>
      <c r="AA49" s="21"/>
      <c r="AB49" s="60"/>
      <c r="AC49" s="19"/>
      <c r="AD49" s="18"/>
      <c r="AE49" s="21"/>
      <c r="AF49" s="20"/>
      <c r="AG49" s="21"/>
      <c r="AH49" s="21"/>
      <c r="AI49" s="60"/>
      <c r="AJ49" s="19"/>
      <c r="AK49" s="18"/>
      <c r="AL49" s="21"/>
      <c r="AM49" s="20"/>
      <c r="AN49" s="21"/>
      <c r="AO49" s="21"/>
      <c r="AP49" s="60"/>
      <c r="AQ49" s="19"/>
      <c r="AR49" s="18"/>
      <c r="AS49" s="21"/>
      <c r="AT49" s="20"/>
      <c r="AU49" s="21"/>
      <c r="AV49" s="21"/>
      <c r="AW49" s="60"/>
      <c r="AX49" s="19"/>
      <c r="AY49" s="18"/>
      <c r="AZ49" s="21"/>
      <c r="BA49" s="20"/>
      <c r="BB49" s="21"/>
      <c r="BC49" s="21"/>
      <c r="BD49" s="60"/>
      <c r="BE49" s="19"/>
      <c r="BF49" s="18"/>
      <c r="BG49" s="21"/>
      <c r="BH49" s="20"/>
      <c r="BI49" s="21"/>
      <c r="BJ49" s="21"/>
    </row>
    <row r="50" spans="1:62" ht="18">
      <c r="A50" s="22" t="s">
        <v>84</v>
      </c>
      <c r="B50" s="22"/>
      <c r="C50" s="18"/>
      <c r="D50" s="19"/>
      <c r="E50" s="26">
        <v>0.6835971566863193</v>
      </c>
      <c r="F50" s="21"/>
      <c r="G50" s="60"/>
      <c r="H50" s="22" t="s">
        <v>84</v>
      </c>
      <c r="I50" s="22"/>
      <c r="J50" s="18"/>
      <c r="K50" s="19"/>
      <c r="L50" s="26">
        <v>0.6118699364293956</v>
      </c>
      <c r="M50" s="21"/>
      <c r="N50" s="60"/>
      <c r="O50" s="22" t="s">
        <v>84</v>
      </c>
      <c r="P50" s="22"/>
      <c r="Q50" s="18"/>
      <c r="R50" s="19"/>
      <c r="S50" s="26">
        <v>0.5680145964030548</v>
      </c>
      <c r="T50" s="21"/>
      <c r="U50" s="60"/>
      <c r="V50" s="22" t="s">
        <v>84</v>
      </c>
      <c r="W50" s="22"/>
      <c r="X50" s="18"/>
      <c r="Y50" s="19"/>
      <c r="Z50" s="26">
        <v>0.5355293975849367</v>
      </c>
      <c r="AA50" s="21"/>
      <c r="AB50" s="60"/>
      <c r="AC50" s="22" t="s">
        <v>84</v>
      </c>
      <c r="AD50" s="22"/>
      <c r="AE50" s="18"/>
      <c r="AF50" s="19"/>
      <c r="AG50" s="26">
        <v>0.5183928765203994</v>
      </c>
      <c r="AH50" s="21"/>
      <c r="AI50" s="60"/>
      <c r="AJ50" s="22" t="s">
        <v>84</v>
      </c>
      <c r="AK50" s="22"/>
      <c r="AL50" s="18"/>
      <c r="AM50" s="19"/>
      <c r="AN50" s="26">
        <v>0.4965825365892427</v>
      </c>
      <c r="AO50" s="21"/>
      <c r="AP50" s="60"/>
      <c r="AQ50" s="22" t="s">
        <v>84</v>
      </c>
      <c r="AR50" s="22"/>
      <c r="AS50" s="18"/>
      <c r="AT50" s="19"/>
      <c r="AU50" s="26">
        <v>0.48115552196083455</v>
      </c>
      <c r="AV50" s="21"/>
      <c r="AW50" s="60"/>
      <c r="AX50" s="22" t="s">
        <v>84</v>
      </c>
      <c r="AY50" s="22"/>
      <c r="AZ50" s="18"/>
      <c r="BA50" s="19"/>
      <c r="BB50" s="26">
        <v>0.4635737271638465</v>
      </c>
      <c r="BC50" s="21"/>
      <c r="BD50" s="60"/>
      <c r="BE50" s="22" t="s">
        <v>84</v>
      </c>
      <c r="BF50" s="22"/>
      <c r="BG50" s="18"/>
      <c r="BH50" s="19"/>
      <c r="BI50" s="26">
        <v>0.44077377857483163</v>
      </c>
      <c r="BJ50" s="21"/>
    </row>
    <row r="51" spans="1:62" ht="18">
      <c r="A51" s="19"/>
      <c r="B51" s="19"/>
      <c r="C51" s="18"/>
      <c r="D51" s="21"/>
      <c r="E51" s="20"/>
      <c r="F51" s="21"/>
      <c r="G51" s="60"/>
      <c r="H51" s="19"/>
      <c r="I51" s="19"/>
      <c r="J51" s="18"/>
      <c r="K51" s="21"/>
      <c r="L51" s="20"/>
      <c r="M51" s="21"/>
      <c r="N51" s="60"/>
      <c r="O51" s="19"/>
      <c r="P51" s="19"/>
      <c r="Q51" s="18"/>
      <c r="R51" s="21"/>
      <c r="S51" s="20"/>
      <c r="T51" s="21"/>
      <c r="U51" s="60"/>
      <c r="V51" s="19"/>
      <c r="W51" s="19"/>
      <c r="X51" s="18"/>
      <c r="Y51" s="21"/>
      <c r="Z51" s="20"/>
      <c r="AA51" s="21"/>
      <c r="AB51" s="60"/>
      <c r="AC51" s="19"/>
      <c r="AD51" s="19"/>
      <c r="AE51" s="18"/>
      <c r="AF51" s="21"/>
      <c r="AG51" s="20"/>
      <c r="AH51" s="21"/>
      <c r="AI51" s="60"/>
      <c r="AJ51" s="19"/>
      <c r="AK51" s="19"/>
      <c r="AL51" s="18"/>
      <c r="AM51" s="21"/>
      <c r="AN51" s="20"/>
      <c r="AO51" s="21"/>
      <c r="AP51" s="60"/>
      <c r="AQ51" s="19"/>
      <c r="AR51" s="19"/>
      <c r="AS51" s="18"/>
      <c r="AT51" s="21"/>
      <c r="AU51" s="20"/>
      <c r="AV51" s="21"/>
      <c r="AW51" s="60"/>
      <c r="AX51" s="19"/>
      <c r="AY51" s="19"/>
      <c r="AZ51" s="18"/>
      <c r="BA51" s="21"/>
      <c r="BB51" s="20"/>
      <c r="BC51" s="21"/>
      <c r="BD51" s="60"/>
      <c r="BE51" s="19"/>
      <c r="BF51" s="19"/>
      <c r="BG51" s="18"/>
      <c r="BH51" s="21"/>
      <c r="BI51" s="20"/>
      <c r="BJ51" s="21"/>
    </row>
    <row r="52" spans="1:62" ht="18">
      <c r="A52" s="19"/>
      <c r="B52" s="19"/>
      <c r="C52" s="18"/>
      <c r="D52" s="21"/>
      <c r="E52" s="20"/>
      <c r="F52" s="21"/>
      <c r="G52" s="60"/>
      <c r="H52" s="19"/>
      <c r="I52" s="19"/>
      <c r="J52" s="18"/>
      <c r="K52" s="21"/>
      <c r="L52" s="20"/>
      <c r="M52" s="21"/>
      <c r="N52" s="60"/>
      <c r="O52" s="19"/>
      <c r="P52" s="19"/>
      <c r="Q52" s="18"/>
      <c r="R52" s="21"/>
      <c r="S52" s="20"/>
      <c r="T52" s="21"/>
      <c r="U52" s="60"/>
      <c r="V52" s="19"/>
      <c r="W52" s="19"/>
      <c r="X52" s="18"/>
      <c r="Y52" s="21"/>
      <c r="Z52" s="20"/>
      <c r="AA52" s="21"/>
      <c r="AB52" s="60"/>
      <c r="AC52" s="19"/>
      <c r="AD52" s="19"/>
      <c r="AE52" s="18"/>
      <c r="AF52" s="21"/>
      <c r="AG52" s="20"/>
      <c r="AH52" s="21"/>
      <c r="AI52" s="60"/>
      <c r="AJ52" s="19"/>
      <c r="AK52" s="19"/>
      <c r="AL52" s="18"/>
      <c r="AM52" s="21"/>
      <c r="AN52" s="20"/>
      <c r="AO52" s="21"/>
      <c r="AP52" s="60"/>
      <c r="AQ52" s="19"/>
      <c r="AR52" s="19"/>
      <c r="AS52" s="18"/>
      <c r="AT52" s="21"/>
      <c r="AU52" s="20"/>
      <c r="AV52" s="21"/>
      <c r="AW52" s="60"/>
      <c r="AX52" s="19"/>
      <c r="AY52" s="19"/>
      <c r="AZ52" s="18"/>
      <c r="BA52" s="21"/>
      <c r="BB52" s="20"/>
      <c r="BC52" s="21"/>
      <c r="BD52" s="60"/>
      <c r="BE52" s="19"/>
      <c r="BF52" s="19"/>
      <c r="BG52" s="18"/>
      <c r="BH52" s="21"/>
      <c r="BI52" s="20"/>
      <c r="BJ52" s="21"/>
    </row>
    <row r="53" spans="1:62" ht="18">
      <c r="A53" s="19"/>
      <c r="B53" s="19"/>
      <c r="C53" s="18"/>
      <c r="D53" s="21"/>
      <c r="E53" s="20"/>
      <c r="F53" s="21"/>
      <c r="G53" s="60"/>
      <c r="H53" s="19"/>
      <c r="I53" s="19"/>
      <c r="J53" s="18"/>
      <c r="K53" s="21"/>
      <c r="L53" s="20"/>
      <c r="M53" s="21"/>
      <c r="N53" s="60"/>
      <c r="O53" s="19"/>
      <c r="P53" s="19"/>
      <c r="Q53" s="18"/>
      <c r="R53" s="21"/>
      <c r="S53" s="20"/>
      <c r="T53" s="21"/>
      <c r="U53" s="60"/>
      <c r="V53" s="19"/>
      <c r="W53" s="19"/>
      <c r="X53" s="18"/>
      <c r="Y53" s="21"/>
      <c r="Z53" s="20"/>
      <c r="AA53" s="21"/>
      <c r="AB53" s="60"/>
      <c r="AC53" s="19"/>
      <c r="AD53" s="19"/>
      <c r="AE53" s="18"/>
      <c r="AF53" s="21"/>
      <c r="AG53" s="20"/>
      <c r="AH53" s="21"/>
      <c r="AI53" s="60"/>
      <c r="AJ53" s="19"/>
      <c r="AK53" s="19"/>
      <c r="AL53" s="18"/>
      <c r="AM53" s="21"/>
      <c r="AN53" s="20"/>
      <c r="AO53" s="21"/>
      <c r="AP53" s="60"/>
      <c r="AQ53" s="19"/>
      <c r="AR53" s="19"/>
      <c r="AS53" s="18"/>
      <c r="AT53" s="21"/>
      <c r="AU53" s="20"/>
      <c r="AV53" s="21"/>
      <c r="AW53" s="60"/>
      <c r="AX53" s="19"/>
      <c r="AY53" s="19"/>
      <c r="AZ53" s="18"/>
      <c r="BA53" s="21"/>
      <c r="BB53" s="20"/>
      <c r="BC53" s="21"/>
      <c r="BD53" s="60"/>
      <c r="BE53" s="19"/>
      <c r="BF53" s="19"/>
      <c r="BG53" s="18"/>
      <c r="BH53" s="21"/>
      <c r="BI53" s="20"/>
      <c r="BJ53" s="21"/>
    </row>
    <row r="54" spans="1:62" ht="18.75">
      <c r="A54" s="17" t="s">
        <v>119</v>
      </c>
      <c r="B54" s="17"/>
      <c r="C54" s="18"/>
      <c r="D54" s="21"/>
      <c r="E54" s="20"/>
      <c r="F54" s="21"/>
      <c r="G54" s="60"/>
      <c r="H54" s="17" t="s">
        <v>128</v>
      </c>
      <c r="I54" s="17"/>
      <c r="J54" s="18"/>
      <c r="K54" s="21"/>
      <c r="L54" s="20"/>
      <c r="M54" s="21"/>
      <c r="N54" s="60"/>
      <c r="O54" s="17" t="s">
        <v>134</v>
      </c>
      <c r="P54" s="17"/>
      <c r="Q54" s="18"/>
      <c r="R54" s="21"/>
      <c r="S54" s="20"/>
      <c r="T54" s="21"/>
      <c r="U54" s="60"/>
      <c r="V54" s="17" t="s">
        <v>138</v>
      </c>
      <c r="W54" s="17"/>
      <c r="X54" s="18"/>
      <c r="Y54" s="21"/>
      <c r="Z54" s="20"/>
      <c r="AA54" s="21"/>
      <c r="AB54" s="60"/>
      <c r="AC54" s="17" t="s">
        <v>142</v>
      </c>
      <c r="AD54" s="17"/>
      <c r="AE54" s="18"/>
      <c r="AF54" s="21"/>
      <c r="AG54" s="20"/>
      <c r="AH54" s="21"/>
      <c r="AI54" s="60"/>
      <c r="AJ54" s="17" t="s">
        <v>146</v>
      </c>
      <c r="AK54" s="17"/>
      <c r="AL54" s="18"/>
      <c r="AM54" s="21"/>
      <c r="AN54" s="20"/>
      <c r="AO54" s="21"/>
      <c r="AP54" s="60"/>
      <c r="AQ54" s="17" t="s">
        <v>150</v>
      </c>
      <c r="AR54" s="17"/>
      <c r="AS54" s="18"/>
      <c r="AT54" s="21"/>
      <c r="AU54" s="20"/>
      <c r="AV54" s="21"/>
      <c r="AW54" s="60"/>
      <c r="AX54" s="17" t="s">
        <v>154</v>
      </c>
      <c r="AY54" s="17"/>
      <c r="AZ54" s="18"/>
      <c r="BA54" s="21"/>
      <c r="BB54" s="20"/>
      <c r="BC54" s="21"/>
      <c r="BD54" s="60"/>
      <c r="BE54" s="17" t="s">
        <v>158</v>
      </c>
      <c r="BF54" s="17"/>
      <c r="BG54" s="18"/>
      <c r="BH54" s="21"/>
      <c r="BI54" s="20"/>
      <c r="BJ54" s="21"/>
    </row>
    <row r="55" spans="1:62" ht="18">
      <c r="A55" s="19"/>
      <c r="B55" s="19"/>
      <c r="C55" s="18"/>
      <c r="D55" s="21"/>
      <c r="E55" s="20"/>
      <c r="F55" s="21"/>
      <c r="G55" s="60"/>
      <c r="H55" s="19"/>
      <c r="I55" s="19"/>
      <c r="J55" s="18"/>
      <c r="K55" s="21"/>
      <c r="L55" s="20"/>
      <c r="M55" s="21"/>
      <c r="N55" s="60"/>
      <c r="O55" s="19"/>
      <c r="P55" s="19"/>
      <c r="Q55" s="18"/>
      <c r="R55" s="21"/>
      <c r="S55" s="20"/>
      <c r="T55" s="21"/>
      <c r="U55" s="60"/>
      <c r="V55" s="19"/>
      <c r="W55" s="19"/>
      <c r="X55" s="18"/>
      <c r="Y55" s="21"/>
      <c r="Z55" s="20"/>
      <c r="AA55" s="21"/>
      <c r="AB55" s="60"/>
      <c r="AC55" s="19"/>
      <c r="AD55" s="19"/>
      <c r="AE55" s="18"/>
      <c r="AF55" s="21"/>
      <c r="AG55" s="20"/>
      <c r="AH55" s="21"/>
      <c r="AI55" s="60"/>
      <c r="AJ55" s="19"/>
      <c r="AK55" s="19"/>
      <c r="AL55" s="18"/>
      <c r="AM55" s="21"/>
      <c r="AN55" s="20"/>
      <c r="AO55" s="21"/>
      <c r="AP55" s="60"/>
      <c r="AQ55" s="19"/>
      <c r="AR55" s="19"/>
      <c r="AS55" s="18"/>
      <c r="AT55" s="21"/>
      <c r="AU55" s="20"/>
      <c r="AV55" s="21"/>
      <c r="AW55" s="60"/>
      <c r="AX55" s="19"/>
      <c r="AY55" s="19"/>
      <c r="AZ55" s="18"/>
      <c r="BA55" s="21"/>
      <c r="BB55" s="20"/>
      <c r="BC55" s="21"/>
      <c r="BD55" s="60"/>
      <c r="BE55" s="19"/>
      <c r="BF55" s="19"/>
      <c r="BG55" s="18"/>
      <c r="BH55" s="21"/>
      <c r="BI55" s="20"/>
      <c r="BJ55" s="21"/>
    </row>
    <row r="56" spans="1:62" ht="72" customHeight="1">
      <c r="A56" s="33" t="s">
        <v>80</v>
      </c>
      <c r="B56" s="34" t="s">
        <v>81</v>
      </c>
      <c r="C56" s="35" t="s">
        <v>82</v>
      </c>
      <c r="D56" s="36" t="s">
        <v>83</v>
      </c>
      <c r="E56" s="35" t="s">
        <v>82</v>
      </c>
      <c r="F56" s="38"/>
      <c r="G56" s="60"/>
      <c r="H56" s="33" t="s">
        <v>80</v>
      </c>
      <c r="I56" s="34" t="s">
        <v>81</v>
      </c>
      <c r="J56" s="35" t="s">
        <v>82</v>
      </c>
      <c r="K56" s="36" t="s">
        <v>83</v>
      </c>
      <c r="L56" s="35" t="s">
        <v>82</v>
      </c>
      <c r="M56" s="38"/>
      <c r="N56" s="60"/>
      <c r="O56" s="33" t="s">
        <v>80</v>
      </c>
      <c r="P56" s="34" t="s">
        <v>81</v>
      </c>
      <c r="Q56" s="35" t="s">
        <v>82</v>
      </c>
      <c r="R56" s="36" t="s">
        <v>83</v>
      </c>
      <c r="S56" s="35" t="s">
        <v>82</v>
      </c>
      <c r="T56" s="38"/>
      <c r="U56" s="60"/>
      <c r="V56" s="33" t="s">
        <v>80</v>
      </c>
      <c r="W56" s="34" t="s">
        <v>81</v>
      </c>
      <c r="X56" s="35" t="s">
        <v>82</v>
      </c>
      <c r="Y56" s="36" t="s">
        <v>83</v>
      </c>
      <c r="Z56" s="35" t="s">
        <v>82</v>
      </c>
      <c r="AA56" s="38"/>
      <c r="AB56" s="60"/>
      <c r="AC56" s="33" t="s">
        <v>80</v>
      </c>
      <c r="AD56" s="34" t="s">
        <v>81</v>
      </c>
      <c r="AE56" s="35" t="s">
        <v>82</v>
      </c>
      <c r="AF56" s="36" t="s">
        <v>83</v>
      </c>
      <c r="AG56" s="35" t="s">
        <v>82</v>
      </c>
      <c r="AH56" s="38"/>
      <c r="AI56" s="60"/>
      <c r="AJ56" s="33" t="s">
        <v>80</v>
      </c>
      <c r="AK56" s="34" t="s">
        <v>81</v>
      </c>
      <c r="AL56" s="35" t="s">
        <v>82</v>
      </c>
      <c r="AM56" s="36" t="s">
        <v>83</v>
      </c>
      <c r="AN56" s="35" t="s">
        <v>82</v>
      </c>
      <c r="AO56" s="38"/>
      <c r="AP56" s="60"/>
      <c r="AQ56" s="33" t="s">
        <v>80</v>
      </c>
      <c r="AR56" s="34" t="s">
        <v>81</v>
      </c>
      <c r="AS56" s="35" t="s">
        <v>82</v>
      </c>
      <c r="AT56" s="36" t="s">
        <v>83</v>
      </c>
      <c r="AU56" s="35" t="s">
        <v>82</v>
      </c>
      <c r="AV56" s="38"/>
      <c r="AW56" s="60"/>
      <c r="AX56" s="33" t="s">
        <v>80</v>
      </c>
      <c r="AY56" s="34" t="s">
        <v>81</v>
      </c>
      <c r="AZ56" s="35" t="s">
        <v>82</v>
      </c>
      <c r="BA56" s="36" t="s">
        <v>83</v>
      </c>
      <c r="BB56" s="35" t="s">
        <v>82</v>
      </c>
      <c r="BC56" s="38"/>
      <c r="BD56" s="60"/>
      <c r="BE56" s="33" t="s">
        <v>80</v>
      </c>
      <c r="BF56" s="34" t="s">
        <v>81</v>
      </c>
      <c r="BG56" s="35" t="s">
        <v>82</v>
      </c>
      <c r="BH56" s="36" t="s">
        <v>83</v>
      </c>
      <c r="BI56" s="35" t="s">
        <v>82</v>
      </c>
      <c r="BJ56" s="38"/>
    </row>
    <row r="57" spans="1:62" ht="18">
      <c r="A57" s="19"/>
      <c r="B57" s="18"/>
      <c r="C57" s="21"/>
      <c r="D57" s="20"/>
      <c r="E57" s="21"/>
      <c r="F57" s="21"/>
      <c r="G57" s="60"/>
      <c r="H57" s="19"/>
      <c r="I57" s="18"/>
      <c r="J57" s="21"/>
      <c r="K57" s="20"/>
      <c r="L57" s="21"/>
      <c r="M57" s="21"/>
      <c r="N57" s="60"/>
      <c r="O57" s="19"/>
      <c r="P57" s="18"/>
      <c r="Q57" s="21"/>
      <c r="R57" s="20"/>
      <c r="S57" s="21"/>
      <c r="T57" s="21"/>
      <c r="U57" s="60"/>
      <c r="V57" s="19"/>
      <c r="W57" s="18"/>
      <c r="X57" s="21"/>
      <c r="Y57" s="20"/>
      <c r="Z57" s="21"/>
      <c r="AA57" s="21"/>
      <c r="AB57" s="60"/>
      <c r="AC57" s="19"/>
      <c r="AD57" s="18"/>
      <c r="AE57" s="21"/>
      <c r="AF57" s="20"/>
      <c r="AG57" s="21"/>
      <c r="AH57" s="21"/>
      <c r="AI57" s="60"/>
      <c r="AJ57" s="19"/>
      <c r="AK57" s="18"/>
      <c r="AL57" s="21"/>
      <c r="AM57" s="20"/>
      <c r="AN57" s="21"/>
      <c r="AO57" s="21"/>
      <c r="AP57" s="60"/>
      <c r="AQ57" s="19"/>
      <c r="AR57" s="18"/>
      <c r="AS57" s="21"/>
      <c r="AT57" s="20"/>
      <c r="AU57" s="21"/>
      <c r="AV57" s="21"/>
      <c r="AW57" s="60"/>
      <c r="AX57" s="19"/>
      <c r="AY57" s="18"/>
      <c r="AZ57" s="21"/>
      <c r="BA57" s="20"/>
      <c r="BB57" s="21"/>
      <c r="BC57" s="21"/>
      <c r="BD57" s="60"/>
      <c r="BE57" s="19"/>
      <c r="BF57" s="18"/>
      <c r="BG57" s="21"/>
      <c r="BH57" s="20"/>
      <c r="BI57" s="21"/>
      <c r="BJ57" s="21"/>
    </row>
    <row r="58" spans="1:62" ht="18">
      <c r="A58" s="19" t="s">
        <v>61</v>
      </c>
      <c r="B58" s="18">
        <v>1490073.43</v>
      </c>
      <c r="C58" s="21">
        <v>0.004688743889397195</v>
      </c>
      <c r="D58" s="20">
        <v>48</v>
      </c>
      <c r="E58" s="21">
        <v>0.009718566511439562</v>
      </c>
      <c r="F58" s="21"/>
      <c r="G58" s="60"/>
      <c r="H58" s="19" t="s">
        <v>61</v>
      </c>
      <c r="I58" s="18">
        <v>1697381.01</v>
      </c>
      <c r="J58" s="21">
        <v>0.005474944557699118</v>
      </c>
      <c r="K58" s="20">
        <v>64</v>
      </c>
      <c r="L58" s="21">
        <v>0.013377926421404682</v>
      </c>
      <c r="M58" s="21"/>
      <c r="N58" s="60"/>
      <c r="O58" s="19" t="s">
        <v>61</v>
      </c>
      <c r="P58" s="18">
        <v>2142436.14</v>
      </c>
      <c r="Q58" s="21">
        <v>0.007033351177629792</v>
      </c>
      <c r="R58" s="20">
        <v>68</v>
      </c>
      <c r="S58" s="21">
        <v>0.014655172413793103</v>
      </c>
      <c r="T58" s="21"/>
      <c r="U58" s="60"/>
      <c r="V58" s="19" t="s">
        <v>61</v>
      </c>
      <c r="W58" s="18">
        <v>2751897.4</v>
      </c>
      <c r="X58" s="21">
        <v>0.009178496438851016</v>
      </c>
      <c r="Y58" s="20">
        <v>89</v>
      </c>
      <c r="Z58" s="21">
        <v>0.019712070874861574</v>
      </c>
      <c r="AA58" s="21"/>
      <c r="AB58" s="60"/>
      <c r="AC58" s="19" t="s">
        <v>61</v>
      </c>
      <c r="AD58" s="18">
        <v>3360321.8</v>
      </c>
      <c r="AE58" s="21">
        <v>0.011373705513424568</v>
      </c>
      <c r="AF58" s="20">
        <v>91</v>
      </c>
      <c r="AG58" s="21">
        <v>0.020776255707762557</v>
      </c>
      <c r="AH58" s="21"/>
      <c r="AI58" s="60"/>
      <c r="AJ58" s="19" t="s">
        <v>61</v>
      </c>
      <c r="AK58" s="18">
        <v>3100076.34</v>
      </c>
      <c r="AL58" s="21">
        <v>0.010819419310990985</v>
      </c>
      <c r="AM58" s="20">
        <v>107</v>
      </c>
      <c r="AN58" s="21">
        <v>0.02569644572526417</v>
      </c>
      <c r="AO58" s="21"/>
      <c r="AP58" s="60"/>
      <c r="AQ58" s="19" t="s">
        <v>61</v>
      </c>
      <c r="AR58" s="18">
        <v>4017412.1</v>
      </c>
      <c r="AS58" s="21">
        <v>0.014460671968430074</v>
      </c>
      <c r="AT58" s="20">
        <v>116</v>
      </c>
      <c r="AU58" s="21">
        <v>0.029381965552178316</v>
      </c>
      <c r="AV58" s="21"/>
      <c r="AW58" s="60"/>
      <c r="AX58" s="19" t="s">
        <v>61</v>
      </c>
      <c r="AY58" s="18">
        <v>4853993.78</v>
      </c>
      <c r="AZ58" s="21">
        <v>0.018070035891595965</v>
      </c>
      <c r="BA58" s="20">
        <v>132</v>
      </c>
      <c r="BB58" s="21">
        <v>0.03535083020889127</v>
      </c>
      <c r="BC58" s="21"/>
      <c r="BD58" s="60"/>
      <c r="BE58" s="19" t="s">
        <v>61</v>
      </c>
      <c r="BF58" s="18">
        <v>7980922.74</v>
      </c>
      <c r="BG58" s="21">
        <v>0.031027501111970526</v>
      </c>
      <c r="BH58" s="20">
        <v>202</v>
      </c>
      <c r="BI58" s="21">
        <v>0.056981664315937944</v>
      </c>
      <c r="BJ58" s="21"/>
    </row>
    <row r="59" spans="1:62" ht="18">
      <c r="A59" s="19" t="s">
        <v>62</v>
      </c>
      <c r="B59" s="18">
        <v>22991878.600000013</v>
      </c>
      <c r="C59" s="21">
        <v>0.07234746162241963</v>
      </c>
      <c r="D59" s="20">
        <v>431</v>
      </c>
      <c r="E59" s="21">
        <v>0.08726462846730107</v>
      </c>
      <c r="F59" s="21"/>
      <c r="G59" s="60"/>
      <c r="H59" s="19" t="s">
        <v>62</v>
      </c>
      <c r="I59" s="18">
        <v>33759778.190000005</v>
      </c>
      <c r="J59" s="21">
        <v>0.10889300209059713</v>
      </c>
      <c r="K59" s="20">
        <v>576</v>
      </c>
      <c r="L59" s="21">
        <v>0.12040133779264214</v>
      </c>
      <c r="M59" s="21"/>
      <c r="N59" s="60"/>
      <c r="O59" s="19" t="s">
        <v>62</v>
      </c>
      <c r="P59" s="18">
        <v>45493161.02999994</v>
      </c>
      <c r="Q59" s="21">
        <v>0.14934838510726944</v>
      </c>
      <c r="R59" s="20">
        <v>758</v>
      </c>
      <c r="S59" s="21">
        <v>0.16336206896551725</v>
      </c>
      <c r="T59" s="21"/>
      <c r="U59" s="60"/>
      <c r="V59" s="19" t="s">
        <v>62</v>
      </c>
      <c r="W59" s="18">
        <v>65401261.200000055</v>
      </c>
      <c r="X59" s="21">
        <v>0.21813503767275833</v>
      </c>
      <c r="Y59" s="20">
        <v>1099</v>
      </c>
      <c r="Z59" s="21">
        <v>0.2434108527131783</v>
      </c>
      <c r="AA59" s="21"/>
      <c r="AB59" s="60"/>
      <c r="AC59" s="19" t="s">
        <v>62</v>
      </c>
      <c r="AD59" s="18">
        <v>78024659.19000001</v>
      </c>
      <c r="AE59" s="21">
        <v>0.26409062858574306</v>
      </c>
      <c r="AF59" s="20">
        <v>1322</v>
      </c>
      <c r="AG59" s="21">
        <v>0.30182648401826484</v>
      </c>
      <c r="AH59" s="21"/>
      <c r="AI59" s="60"/>
      <c r="AJ59" s="19" t="s">
        <v>62</v>
      </c>
      <c r="AK59" s="18">
        <v>88328796.29000005</v>
      </c>
      <c r="AL59" s="21">
        <v>0.308271855104257</v>
      </c>
      <c r="AM59" s="20">
        <v>1488</v>
      </c>
      <c r="AN59" s="21">
        <v>0.3573487031700288</v>
      </c>
      <c r="AO59" s="21"/>
      <c r="AP59" s="60"/>
      <c r="AQ59" s="19" t="s">
        <v>62</v>
      </c>
      <c r="AR59" s="18">
        <v>109411363.11999992</v>
      </c>
      <c r="AS59" s="21">
        <v>0.3938261229653553</v>
      </c>
      <c r="AT59" s="20">
        <v>1745</v>
      </c>
      <c r="AU59" s="21">
        <v>0.4419959473150962</v>
      </c>
      <c r="AV59" s="21"/>
      <c r="AW59" s="60"/>
      <c r="AX59" s="19" t="s">
        <v>62</v>
      </c>
      <c r="AY59" s="18">
        <v>145929503.09999985</v>
      </c>
      <c r="AZ59" s="21">
        <v>0.5432539632672878</v>
      </c>
      <c r="BA59" s="20">
        <v>2239</v>
      </c>
      <c r="BB59" s="21">
        <v>0.59962506695233</v>
      </c>
      <c r="BC59" s="21"/>
      <c r="BD59" s="60"/>
      <c r="BE59" s="19" t="s">
        <v>62</v>
      </c>
      <c r="BF59" s="18">
        <v>174667381.56000015</v>
      </c>
      <c r="BG59" s="21">
        <v>0.6790558626029106</v>
      </c>
      <c r="BH59" s="20">
        <v>2528</v>
      </c>
      <c r="BI59" s="21">
        <v>0.71311706629055</v>
      </c>
      <c r="BJ59" s="21"/>
    </row>
    <row r="60" spans="1:62" ht="18">
      <c r="A60" s="19" t="s">
        <v>63</v>
      </c>
      <c r="B60" s="18">
        <v>11476155.160000002</v>
      </c>
      <c r="C60" s="21">
        <v>0.03611147698957634</v>
      </c>
      <c r="D60" s="20">
        <v>164</v>
      </c>
      <c r="E60" s="21">
        <v>0.0332051022474185</v>
      </c>
      <c r="F60" s="21"/>
      <c r="G60" s="60"/>
      <c r="H60" s="19" t="s">
        <v>63</v>
      </c>
      <c r="I60" s="18">
        <v>21516209.910000008</v>
      </c>
      <c r="J60" s="21">
        <v>0.06940106885552251</v>
      </c>
      <c r="K60" s="20">
        <v>330</v>
      </c>
      <c r="L60" s="21">
        <v>0.06897993311036789</v>
      </c>
      <c r="M60" s="21"/>
      <c r="N60" s="60"/>
      <c r="O60" s="19" t="s">
        <v>63</v>
      </c>
      <c r="P60" s="18">
        <v>28555678.64</v>
      </c>
      <c r="Q60" s="21">
        <v>0.09374473863695273</v>
      </c>
      <c r="R60" s="20">
        <v>449</v>
      </c>
      <c r="S60" s="21">
        <v>0.09676724137931035</v>
      </c>
      <c r="T60" s="21"/>
      <c r="U60" s="60"/>
      <c r="V60" s="19" t="s">
        <v>63</v>
      </c>
      <c r="W60" s="18">
        <v>60230111.08</v>
      </c>
      <c r="X60" s="21">
        <v>0.20088752584285344</v>
      </c>
      <c r="Y60" s="20">
        <v>906</v>
      </c>
      <c r="Z60" s="21">
        <v>0.20066445182724252</v>
      </c>
      <c r="AA60" s="21"/>
      <c r="AB60" s="60"/>
      <c r="AC60" s="19" t="s">
        <v>63</v>
      </c>
      <c r="AD60" s="18">
        <v>73318091.49000004</v>
      </c>
      <c r="AE60" s="21">
        <v>0.2481602748324818</v>
      </c>
      <c r="AF60" s="20">
        <v>1054</v>
      </c>
      <c r="AG60" s="21">
        <v>0.2406392694063927</v>
      </c>
      <c r="AH60" s="21"/>
      <c r="AI60" s="60"/>
      <c r="AJ60" s="19" t="s">
        <v>63</v>
      </c>
      <c r="AK60" s="18">
        <v>88931581.18000002</v>
      </c>
      <c r="AL60" s="21">
        <v>0.31037560409749604</v>
      </c>
      <c r="AM60" s="20">
        <v>1262</v>
      </c>
      <c r="AN60" s="21">
        <v>0.30307396733909703</v>
      </c>
      <c r="AO60" s="21"/>
      <c r="AP60" s="60"/>
      <c r="AQ60" s="19" t="s">
        <v>63</v>
      </c>
      <c r="AR60" s="18">
        <v>83405074.41000003</v>
      </c>
      <c r="AS60" s="21">
        <v>0.3002165054328162</v>
      </c>
      <c r="AT60" s="20">
        <v>1158</v>
      </c>
      <c r="AU60" s="21">
        <v>0.2933130699088146</v>
      </c>
      <c r="AV60" s="21"/>
      <c r="AW60" s="60"/>
      <c r="AX60" s="19" t="s">
        <v>63</v>
      </c>
      <c r="AY60" s="18">
        <v>64845317.09999997</v>
      </c>
      <c r="AZ60" s="21">
        <v>0.24140064048432336</v>
      </c>
      <c r="BA60" s="20">
        <v>774</v>
      </c>
      <c r="BB60" s="21">
        <v>0.20728441349758972</v>
      </c>
      <c r="BC60" s="21"/>
      <c r="BD60" s="60"/>
      <c r="BE60" s="19" t="s">
        <v>63</v>
      </c>
      <c r="BF60" s="18">
        <v>51521195.13000001</v>
      </c>
      <c r="BG60" s="21">
        <v>0.20029938783571355</v>
      </c>
      <c r="BH60" s="20">
        <v>562</v>
      </c>
      <c r="BI60" s="21">
        <v>0.15853314527503526</v>
      </c>
      <c r="BJ60" s="21"/>
    </row>
    <row r="61" spans="1:62" ht="18">
      <c r="A61" s="19" t="s">
        <v>64</v>
      </c>
      <c r="B61" s="18">
        <v>19262541.239999983</v>
      </c>
      <c r="C61" s="21">
        <v>0.06061253137928335</v>
      </c>
      <c r="D61" s="20">
        <v>303</v>
      </c>
      <c r="E61" s="21">
        <v>0.06134845110346224</v>
      </c>
      <c r="F61" s="21"/>
      <c r="G61" s="60"/>
      <c r="H61" s="19" t="s">
        <v>64</v>
      </c>
      <c r="I61" s="18">
        <v>32538766.860000014</v>
      </c>
      <c r="J61" s="21">
        <v>0.1049545997538864</v>
      </c>
      <c r="K61" s="20">
        <v>505</v>
      </c>
      <c r="L61" s="21">
        <v>0.10556020066889632</v>
      </c>
      <c r="M61" s="21"/>
      <c r="N61" s="60"/>
      <c r="O61" s="19" t="s">
        <v>64</v>
      </c>
      <c r="P61" s="18">
        <v>57665414.03000004</v>
      </c>
      <c r="Q61" s="21">
        <v>0.18930837662046265</v>
      </c>
      <c r="R61" s="20">
        <v>891</v>
      </c>
      <c r="S61" s="21">
        <v>0.19202586206896552</v>
      </c>
      <c r="T61" s="21"/>
      <c r="U61" s="60"/>
      <c r="V61" s="19" t="s">
        <v>64</v>
      </c>
      <c r="W61" s="18">
        <v>90252062.95999998</v>
      </c>
      <c r="X61" s="21">
        <v>0.3010207569792818</v>
      </c>
      <c r="Y61" s="20">
        <v>1260</v>
      </c>
      <c r="Z61" s="21">
        <v>0.27906976744186046</v>
      </c>
      <c r="AA61" s="21"/>
      <c r="AB61" s="60"/>
      <c r="AC61" s="19" t="s">
        <v>64</v>
      </c>
      <c r="AD61" s="18">
        <v>104368834.18000005</v>
      </c>
      <c r="AE61" s="21">
        <v>0.35325794831398605</v>
      </c>
      <c r="AF61" s="20">
        <v>1433</v>
      </c>
      <c r="AG61" s="21">
        <v>0.3271689497716895</v>
      </c>
      <c r="AH61" s="21"/>
      <c r="AI61" s="60"/>
      <c r="AJ61" s="19" t="s">
        <v>64</v>
      </c>
      <c r="AK61" s="18">
        <v>80969210.70999998</v>
      </c>
      <c r="AL61" s="21">
        <v>0.2825865384822981</v>
      </c>
      <c r="AM61" s="20">
        <v>1004</v>
      </c>
      <c r="AN61" s="21">
        <v>0.24111431316042267</v>
      </c>
      <c r="AO61" s="21"/>
      <c r="AP61" s="60"/>
      <c r="AQ61" s="19" t="s">
        <v>64</v>
      </c>
      <c r="AR61" s="18">
        <v>65454340.69999996</v>
      </c>
      <c r="AS61" s="21">
        <v>0.23560285233684658</v>
      </c>
      <c r="AT61" s="20">
        <v>751</v>
      </c>
      <c r="AU61" s="21">
        <v>0.19022289766970618</v>
      </c>
      <c r="AV61" s="21"/>
      <c r="AW61" s="60"/>
      <c r="AX61" s="19" t="s">
        <v>64</v>
      </c>
      <c r="AY61" s="18">
        <v>44092898.21</v>
      </c>
      <c r="AZ61" s="21">
        <v>0.1641452975284175</v>
      </c>
      <c r="BA61" s="20">
        <v>488</v>
      </c>
      <c r="BB61" s="21">
        <v>0.13069094804499196</v>
      </c>
      <c r="BC61" s="21"/>
      <c r="BD61" s="60"/>
      <c r="BE61" s="19" t="s">
        <v>64</v>
      </c>
      <c r="BF61" s="18">
        <v>19602473.109999996</v>
      </c>
      <c r="BG61" s="21">
        <v>0.07620870117806669</v>
      </c>
      <c r="BH61" s="20">
        <v>222</v>
      </c>
      <c r="BI61" s="21">
        <v>0.06262341325811001</v>
      </c>
      <c r="BJ61" s="21"/>
    </row>
    <row r="62" spans="1:62" ht="18">
      <c r="A62" s="19" t="s">
        <v>65</v>
      </c>
      <c r="B62" s="18">
        <v>26301788.12999999</v>
      </c>
      <c r="C62" s="21">
        <v>0.08276259806522228</v>
      </c>
      <c r="D62" s="20">
        <v>396</v>
      </c>
      <c r="E62" s="21">
        <v>0.0801781737193764</v>
      </c>
      <c r="F62" s="21"/>
      <c r="G62" s="60"/>
      <c r="H62" s="19" t="s">
        <v>65</v>
      </c>
      <c r="I62" s="18">
        <v>63084780.859999985</v>
      </c>
      <c r="J62" s="21">
        <v>0.20348152572008468</v>
      </c>
      <c r="K62" s="20">
        <v>958</v>
      </c>
      <c r="L62" s="21">
        <v>0.20025083612040134</v>
      </c>
      <c r="M62" s="21"/>
      <c r="N62" s="60"/>
      <c r="O62" s="19" t="s">
        <v>65</v>
      </c>
      <c r="P62" s="18">
        <v>84079557.84000006</v>
      </c>
      <c r="Q62" s="21">
        <v>0.27602272296832925</v>
      </c>
      <c r="R62" s="20">
        <v>1150</v>
      </c>
      <c r="S62" s="21">
        <v>0.2478448275862069</v>
      </c>
      <c r="T62" s="21"/>
      <c r="U62" s="60"/>
      <c r="V62" s="19" t="s">
        <v>65</v>
      </c>
      <c r="W62" s="18">
        <v>68341841.86999997</v>
      </c>
      <c r="X62" s="21">
        <v>0.22794285580135148</v>
      </c>
      <c r="Y62" s="20">
        <v>996</v>
      </c>
      <c r="Z62" s="21">
        <v>0.22059800664451829</v>
      </c>
      <c r="AA62" s="21"/>
      <c r="AB62" s="60"/>
      <c r="AC62" s="19" t="s">
        <v>65</v>
      </c>
      <c r="AD62" s="18">
        <v>27099643.39999999</v>
      </c>
      <c r="AE62" s="21">
        <v>0.09172435912251602</v>
      </c>
      <c r="AF62" s="20">
        <v>360</v>
      </c>
      <c r="AG62" s="21">
        <v>0.0821917808219178</v>
      </c>
      <c r="AH62" s="21"/>
      <c r="AI62" s="60"/>
      <c r="AJ62" s="19" t="s">
        <v>65</v>
      </c>
      <c r="AK62" s="18">
        <v>19052981.36</v>
      </c>
      <c r="AL62" s="21">
        <v>0.06649584456953575</v>
      </c>
      <c r="AM62" s="20">
        <v>244</v>
      </c>
      <c r="AN62" s="21">
        <v>0.05859750240153699</v>
      </c>
      <c r="AO62" s="21"/>
      <c r="AP62" s="60"/>
      <c r="AQ62" s="19" t="s">
        <v>65</v>
      </c>
      <c r="AR62" s="18">
        <v>13622771.540000001</v>
      </c>
      <c r="AS62" s="21">
        <v>0.049035156373627924</v>
      </c>
      <c r="AT62" s="20">
        <v>160</v>
      </c>
      <c r="AU62" s="21">
        <v>0.040526849037487336</v>
      </c>
      <c r="AV62" s="21"/>
      <c r="AW62" s="60"/>
      <c r="AX62" s="19" t="s">
        <v>65</v>
      </c>
      <c r="AY62" s="18">
        <v>8686935.5</v>
      </c>
      <c r="AZ62" s="21">
        <v>0.032338985871749354</v>
      </c>
      <c r="BA62" s="20">
        <v>100</v>
      </c>
      <c r="BB62" s="21">
        <v>0.02678093197643278</v>
      </c>
      <c r="BC62" s="21"/>
      <c r="BD62" s="60"/>
      <c r="BE62" s="19" t="s">
        <v>65</v>
      </c>
      <c r="BF62" s="18">
        <v>3448959.02</v>
      </c>
      <c r="BG62" s="21">
        <v>0.013408547271338549</v>
      </c>
      <c r="BH62" s="20">
        <v>31</v>
      </c>
      <c r="BI62" s="21">
        <v>0.008744710860366713</v>
      </c>
      <c r="BJ62" s="21"/>
    </row>
    <row r="63" spans="1:62" ht="18">
      <c r="A63" s="19" t="s">
        <v>66</v>
      </c>
      <c r="B63" s="18">
        <v>49181692.909999974</v>
      </c>
      <c r="C63" s="21">
        <v>0.1547577169414877</v>
      </c>
      <c r="D63" s="20">
        <v>777</v>
      </c>
      <c r="E63" s="21">
        <v>0.15731929540392792</v>
      </c>
      <c r="F63" s="21"/>
      <c r="G63" s="60"/>
      <c r="H63" s="19" t="s">
        <v>66</v>
      </c>
      <c r="I63" s="18">
        <v>94671881.60999994</v>
      </c>
      <c r="J63" s="21">
        <v>0.3053665028264952</v>
      </c>
      <c r="K63" s="20">
        <v>1355</v>
      </c>
      <c r="L63" s="21">
        <v>0.2832357859531773</v>
      </c>
      <c r="M63" s="21"/>
      <c r="N63" s="60"/>
      <c r="O63" s="19" t="s">
        <v>66</v>
      </c>
      <c r="P63" s="18">
        <v>73289440.62000002</v>
      </c>
      <c r="Q63" s="21">
        <v>0.24060011118581384</v>
      </c>
      <c r="R63" s="20">
        <v>1069</v>
      </c>
      <c r="S63" s="21">
        <v>0.23038793103448277</v>
      </c>
      <c r="T63" s="21"/>
      <c r="U63" s="60"/>
      <c r="V63" s="19" t="s">
        <v>66</v>
      </c>
      <c r="W63" s="18">
        <v>10660696.149999999</v>
      </c>
      <c r="X63" s="21">
        <v>0.035556980303280104</v>
      </c>
      <c r="Y63" s="20">
        <v>135</v>
      </c>
      <c r="Z63" s="21">
        <v>0.029900332225913623</v>
      </c>
      <c r="AA63" s="21"/>
      <c r="AB63" s="60"/>
      <c r="AC63" s="19" t="s">
        <v>66</v>
      </c>
      <c r="AD63" s="18">
        <v>7291526.349999999</v>
      </c>
      <c r="AE63" s="21">
        <v>0.024679682001966435</v>
      </c>
      <c r="AF63" s="20">
        <v>97</v>
      </c>
      <c r="AG63" s="21">
        <v>0.02214611872146119</v>
      </c>
      <c r="AH63" s="21"/>
      <c r="AI63" s="60"/>
      <c r="AJ63" s="19" t="s">
        <v>66</v>
      </c>
      <c r="AK63" s="18">
        <v>4519526.67</v>
      </c>
      <c r="AL63" s="21">
        <v>0.01577337096477333</v>
      </c>
      <c r="AM63" s="20">
        <v>43</v>
      </c>
      <c r="AN63" s="21">
        <v>0.010326609029779058</v>
      </c>
      <c r="AO63" s="21"/>
      <c r="AP63" s="60"/>
      <c r="AQ63" s="19" t="s">
        <v>66</v>
      </c>
      <c r="AR63" s="18">
        <v>379918.49</v>
      </c>
      <c r="AS63" s="21">
        <v>0.00136751633187725</v>
      </c>
      <c r="AT63" s="20">
        <v>4</v>
      </c>
      <c r="AU63" s="21">
        <v>0.0010131712259371835</v>
      </c>
      <c r="AV63" s="21"/>
      <c r="AW63" s="60"/>
      <c r="AX63" s="19" t="s">
        <v>66</v>
      </c>
      <c r="AY63" s="18">
        <v>212500</v>
      </c>
      <c r="AZ63" s="21">
        <v>0.0007910769566260435</v>
      </c>
      <c r="BA63" s="20">
        <v>1</v>
      </c>
      <c r="BB63" s="21">
        <v>0.0002678093197643278</v>
      </c>
      <c r="BC63" s="21"/>
      <c r="BD63" s="60"/>
      <c r="BE63" s="19" t="s">
        <v>66</v>
      </c>
      <c r="BF63" s="18">
        <v>0</v>
      </c>
      <c r="BG63" s="21">
        <v>0</v>
      </c>
      <c r="BH63" s="20">
        <v>0</v>
      </c>
      <c r="BI63" s="21">
        <v>0</v>
      </c>
      <c r="BJ63" s="21"/>
    </row>
    <row r="64" spans="1:62" ht="18">
      <c r="A64" s="19" t="s">
        <v>67</v>
      </c>
      <c r="B64" s="18">
        <v>85832925.66000006</v>
      </c>
      <c r="C64" s="21">
        <v>0.27008642500081953</v>
      </c>
      <c r="D64" s="20">
        <v>1223</v>
      </c>
      <c r="E64" s="21">
        <v>0.24762097590605386</v>
      </c>
      <c r="F64" s="21"/>
      <c r="G64" s="60"/>
      <c r="H64" s="19" t="s">
        <v>67</v>
      </c>
      <c r="I64" s="18">
        <v>55511895.799999945</v>
      </c>
      <c r="J64" s="21">
        <v>0.17905499708505054</v>
      </c>
      <c r="K64" s="20">
        <v>863</v>
      </c>
      <c r="L64" s="21">
        <v>0.18039297658862877</v>
      </c>
      <c r="M64" s="21"/>
      <c r="N64" s="60"/>
      <c r="O64" s="19" t="s">
        <v>67</v>
      </c>
      <c r="P64" s="18">
        <v>11278255.489999996</v>
      </c>
      <c r="Q64" s="21">
        <v>0.03702510896413516</v>
      </c>
      <c r="R64" s="20">
        <v>221</v>
      </c>
      <c r="S64" s="21">
        <v>0.047629310344827584</v>
      </c>
      <c r="T64" s="21"/>
      <c r="U64" s="60"/>
      <c r="V64" s="19" t="s">
        <v>67</v>
      </c>
      <c r="W64" s="18">
        <v>1247967.98</v>
      </c>
      <c r="X64" s="21">
        <v>0.004162389797028805</v>
      </c>
      <c r="Y64" s="20">
        <v>18</v>
      </c>
      <c r="Z64" s="21">
        <v>0.003986710963455149</v>
      </c>
      <c r="AA64" s="21"/>
      <c r="AB64" s="60"/>
      <c r="AC64" s="19" t="s">
        <v>67</v>
      </c>
      <c r="AD64" s="18">
        <v>939251.88</v>
      </c>
      <c r="AE64" s="21">
        <v>0.003179092635131071</v>
      </c>
      <c r="AF64" s="20">
        <v>11</v>
      </c>
      <c r="AG64" s="21">
        <v>0.002511415525114155</v>
      </c>
      <c r="AH64" s="21"/>
      <c r="AI64" s="60"/>
      <c r="AJ64" s="19" t="s">
        <v>67</v>
      </c>
      <c r="AK64" s="18">
        <v>646441.54</v>
      </c>
      <c r="AL64" s="21">
        <v>0.0022561128547249746</v>
      </c>
      <c r="AM64" s="20">
        <v>5</v>
      </c>
      <c r="AN64" s="21">
        <v>0.0012007684918347744</v>
      </c>
      <c r="AO64" s="21"/>
      <c r="AP64" s="60"/>
      <c r="AQ64" s="19" t="s">
        <v>67</v>
      </c>
      <c r="AR64" s="18">
        <v>682992.31</v>
      </c>
      <c r="AS64" s="21">
        <v>0.002458430329283446</v>
      </c>
      <c r="AT64" s="20">
        <v>5</v>
      </c>
      <c r="AU64" s="21">
        <v>0.0012664640324214793</v>
      </c>
      <c r="AV64" s="21"/>
      <c r="AW64" s="60"/>
      <c r="AX64" s="19" t="s">
        <v>67</v>
      </c>
      <c r="AY64" s="18">
        <v>0</v>
      </c>
      <c r="AZ64" s="21">
        <v>0</v>
      </c>
      <c r="BA64" s="20">
        <v>0</v>
      </c>
      <c r="BB64" s="21">
        <v>0</v>
      </c>
      <c r="BC64" s="21"/>
      <c r="BD64" s="60"/>
      <c r="BE64" s="19" t="s">
        <v>67</v>
      </c>
      <c r="BF64" s="18">
        <v>0</v>
      </c>
      <c r="BG64" s="21">
        <v>0</v>
      </c>
      <c r="BH64" s="20">
        <v>0</v>
      </c>
      <c r="BI64" s="21">
        <v>0</v>
      </c>
      <c r="BJ64" s="21"/>
    </row>
    <row r="65" spans="1:62" ht="18">
      <c r="A65" s="19" t="s">
        <v>68</v>
      </c>
      <c r="B65" s="18">
        <v>79172786.01999989</v>
      </c>
      <c r="C65" s="21">
        <v>0.2491292772449651</v>
      </c>
      <c r="D65" s="20">
        <v>1245</v>
      </c>
      <c r="E65" s="21">
        <v>0.25207531889046364</v>
      </c>
      <c r="F65" s="21"/>
      <c r="G65" s="60"/>
      <c r="H65" s="19" t="s">
        <v>68</v>
      </c>
      <c r="I65" s="18">
        <v>6365422.69</v>
      </c>
      <c r="J65" s="21">
        <v>0.02053182880493636</v>
      </c>
      <c r="K65" s="20">
        <v>119</v>
      </c>
      <c r="L65" s="21">
        <v>0.024874581939799332</v>
      </c>
      <c r="M65" s="21"/>
      <c r="N65" s="60"/>
      <c r="O65" s="19" t="s">
        <v>68</v>
      </c>
      <c r="P65" s="18">
        <v>1652029.51</v>
      </c>
      <c r="Q65" s="21">
        <v>0.005423407252473658</v>
      </c>
      <c r="R65" s="20">
        <v>27</v>
      </c>
      <c r="S65" s="21">
        <v>0.00581896551724138</v>
      </c>
      <c r="T65" s="21"/>
      <c r="U65" s="60"/>
      <c r="V65" s="19" t="s">
        <v>68</v>
      </c>
      <c r="W65" s="18">
        <v>698844.48</v>
      </c>
      <c r="X65" s="21">
        <v>0.00233087962181682</v>
      </c>
      <c r="Y65" s="20">
        <v>8</v>
      </c>
      <c r="Z65" s="21">
        <v>0.0017718715393133999</v>
      </c>
      <c r="AA65" s="21"/>
      <c r="AB65" s="60"/>
      <c r="AC65" s="19" t="s">
        <v>68</v>
      </c>
      <c r="AD65" s="18">
        <v>550434.67</v>
      </c>
      <c r="AE65" s="21">
        <v>0.001863060210768811</v>
      </c>
      <c r="AF65" s="20">
        <v>7</v>
      </c>
      <c r="AG65" s="21">
        <v>0.0015981735159817352</v>
      </c>
      <c r="AH65" s="21"/>
      <c r="AI65" s="60"/>
      <c r="AJ65" s="19" t="s">
        <v>68</v>
      </c>
      <c r="AK65" s="18">
        <v>487710.62</v>
      </c>
      <c r="AL65" s="21">
        <v>0.00170213411589838</v>
      </c>
      <c r="AM65" s="20">
        <v>6</v>
      </c>
      <c r="AN65" s="21">
        <v>0.001440922190201729</v>
      </c>
      <c r="AO65" s="21"/>
      <c r="AP65" s="60"/>
      <c r="AQ65" s="19" t="s">
        <v>68</v>
      </c>
      <c r="AR65" s="18">
        <v>355698.94</v>
      </c>
      <c r="AS65" s="21">
        <v>0.0012803380790480242</v>
      </c>
      <c r="AT65" s="20">
        <v>4</v>
      </c>
      <c r="AU65" s="21">
        <v>0.0010131712259371835</v>
      </c>
      <c r="AV65" s="21"/>
      <c r="AW65" s="60"/>
      <c r="AX65" s="19" t="s">
        <v>68</v>
      </c>
      <c r="AY65" s="18">
        <v>0</v>
      </c>
      <c r="AZ65" s="21">
        <v>0</v>
      </c>
      <c r="BA65" s="20">
        <v>0</v>
      </c>
      <c r="BB65" s="21">
        <v>0</v>
      </c>
      <c r="BC65" s="21"/>
      <c r="BD65" s="60"/>
      <c r="BE65" s="19" t="s">
        <v>68</v>
      </c>
      <c r="BF65" s="18">
        <v>0</v>
      </c>
      <c r="BG65" s="21">
        <v>0</v>
      </c>
      <c r="BH65" s="20">
        <v>0</v>
      </c>
      <c r="BI65" s="21">
        <v>0</v>
      </c>
      <c r="BJ65" s="21"/>
    </row>
    <row r="66" spans="1:62" ht="18">
      <c r="A66" s="19" t="s">
        <v>69</v>
      </c>
      <c r="B66" s="18">
        <v>21537783.73000001</v>
      </c>
      <c r="C66" s="21">
        <v>0.06777192977341785</v>
      </c>
      <c r="D66" s="20">
        <v>345</v>
      </c>
      <c r="E66" s="21">
        <v>0.06985219680097186</v>
      </c>
      <c r="F66" s="21"/>
      <c r="G66" s="60"/>
      <c r="H66" s="19" t="s">
        <v>69</v>
      </c>
      <c r="I66" s="18">
        <v>345966.31</v>
      </c>
      <c r="J66" s="21">
        <v>0.0011159229159054544</v>
      </c>
      <c r="K66" s="20">
        <v>7</v>
      </c>
      <c r="L66" s="21">
        <v>0.001463210702341137</v>
      </c>
      <c r="M66" s="21"/>
      <c r="N66" s="60"/>
      <c r="O66" s="19" t="s">
        <v>69</v>
      </c>
      <c r="P66" s="18">
        <v>143402.33</v>
      </c>
      <c r="Q66" s="21">
        <v>0.00047077200003746954</v>
      </c>
      <c r="R66" s="20">
        <v>3</v>
      </c>
      <c r="S66" s="21">
        <v>0.000646551724137931</v>
      </c>
      <c r="T66" s="21"/>
      <c r="U66" s="60"/>
      <c r="V66" s="19" t="s">
        <v>69</v>
      </c>
      <c r="W66" s="18">
        <v>50782</v>
      </c>
      <c r="X66" s="21">
        <v>0.00016937492152059605</v>
      </c>
      <c r="Y66" s="20">
        <v>1</v>
      </c>
      <c r="Z66" s="21">
        <v>0.00022148394241417498</v>
      </c>
      <c r="AA66" s="21"/>
      <c r="AB66" s="60"/>
      <c r="AC66" s="19" t="s">
        <v>69</v>
      </c>
      <c r="AD66" s="18">
        <v>309196.7</v>
      </c>
      <c r="AE66" s="21">
        <v>0.0010465403079915384</v>
      </c>
      <c r="AF66" s="20">
        <v>2</v>
      </c>
      <c r="AG66" s="21">
        <v>0.00045662100456621003</v>
      </c>
      <c r="AH66" s="21"/>
      <c r="AI66" s="60"/>
      <c r="AJ66" s="19" t="s">
        <v>69</v>
      </c>
      <c r="AK66" s="18">
        <v>308009.76</v>
      </c>
      <c r="AL66" s="21">
        <v>0.0010749692523112828</v>
      </c>
      <c r="AM66" s="20">
        <v>2</v>
      </c>
      <c r="AN66" s="21">
        <v>0.0004803073967339097</v>
      </c>
      <c r="AO66" s="21"/>
      <c r="AP66" s="60"/>
      <c r="AQ66" s="19" t="s">
        <v>69</v>
      </c>
      <c r="AR66" s="18">
        <v>302279.26</v>
      </c>
      <c r="AS66" s="21">
        <v>0.0010880539792568914</v>
      </c>
      <c r="AT66" s="20">
        <v>2</v>
      </c>
      <c r="AU66" s="21">
        <v>0.0005065856129685917</v>
      </c>
      <c r="AV66" s="21"/>
      <c r="AW66" s="60"/>
      <c r="AX66" s="19" t="s">
        <v>69</v>
      </c>
      <c r="AY66" s="18">
        <v>0</v>
      </c>
      <c r="AZ66" s="21">
        <v>0</v>
      </c>
      <c r="BA66" s="20">
        <v>0</v>
      </c>
      <c r="BB66" s="21">
        <v>0</v>
      </c>
      <c r="BC66" s="21"/>
      <c r="BD66" s="60"/>
      <c r="BE66" s="19" t="s">
        <v>69</v>
      </c>
      <c r="BF66" s="18">
        <v>0</v>
      </c>
      <c r="BG66" s="21">
        <v>0</v>
      </c>
      <c r="BH66" s="20">
        <v>0</v>
      </c>
      <c r="BI66" s="21">
        <v>0</v>
      </c>
      <c r="BJ66" s="21"/>
    </row>
    <row r="67" spans="1:62" ht="18">
      <c r="A67" s="19" t="s">
        <v>70</v>
      </c>
      <c r="B67" s="18">
        <v>550375</v>
      </c>
      <c r="C67" s="21">
        <v>0.0017318390934109743</v>
      </c>
      <c r="D67" s="20">
        <v>7</v>
      </c>
      <c r="E67" s="21">
        <v>0.0014172909495849362</v>
      </c>
      <c r="F67" s="21"/>
      <c r="G67" s="60"/>
      <c r="H67" s="19" t="s">
        <v>70</v>
      </c>
      <c r="I67" s="18">
        <v>534985</v>
      </c>
      <c r="J67" s="21">
        <v>0.0017256073898226669</v>
      </c>
      <c r="K67" s="20">
        <v>7</v>
      </c>
      <c r="L67" s="21">
        <v>0.001463210702341137</v>
      </c>
      <c r="M67" s="21"/>
      <c r="N67" s="60"/>
      <c r="O67" s="19" t="s">
        <v>70</v>
      </c>
      <c r="P67" s="18">
        <v>311625</v>
      </c>
      <c r="Q67" s="21">
        <v>0.0010230260868960526</v>
      </c>
      <c r="R67" s="20">
        <v>4</v>
      </c>
      <c r="S67" s="21">
        <v>0.0008620689655172414</v>
      </c>
      <c r="T67" s="21"/>
      <c r="U67" s="60"/>
      <c r="V67" s="19" t="s">
        <v>70</v>
      </c>
      <c r="W67" s="18">
        <v>184600</v>
      </c>
      <c r="X67" s="21">
        <v>0.0006157026212575722</v>
      </c>
      <c r="Y67" s="20">
        <v>3</v>
      </c>
      <c r="Z67" s="21">
        <v>0.000664451827242525</v>
      </c>
      <c r="AA67" s="21"/>
      <c r="AB67" s="60"/>
      <c r="AC67" s="19" t="s">
        <v>70</v>
      </c>
      <c r="AD67" s="18">
        <v>184567.95</v>
      </c>
      <c r="AE67" s="21">
        <v>0.0006247084759907427</v>
      </c>
      <c r="AF67" s="20">
        <v>3</v>
      </c>
      <c r="AG67" s="21">
        <v>0.0006849315068493151</v>
      </c>
      <c r="AH67" s="21"/>
      <c r="AI67" s="60"/>
      <c r="AJ67" s="19" t="s">
        <v>70</v>
      </c>
      <c r="AK67" s="18">
        <v>184567.95</v>
      </c>
      <c r="AL67" s="21">
        <v>0.0006441512477141187</v>
      </c>
      <c r="AM67" s="20">
        <v>3</v>
      </c>
      <c r="AN67" s="21">
        <v>0.0007204610951008645</v>
      </c>
      <c r="AO67" s="21"/>
      <c r="AP67" s="60"/>
      <c r="AQ67" s="19" t="s">
        <v>70</v>
      </c>
      <c r="AR67" s="18">
        <v>184567.95</v>
      </c>
      <c r="AS67" s="21">
        <v>0.000664352203458441</v>
      </c>
      <c r="AT67" s="20">
        <v>3</v>
      </c>
      <c r="AU67" s="21">
        <v>0.0007598784194528875</v>
      </c>
      <c r="AV67" s="21"/>
      <c r="AW67" s="60"/>
      <c r="AX67" s="19" t="s">
        <v>70</v>
      </c>
      <c r="AY67" s="18">
        <v>0</v>
      </c>
      <c r="AZ67" s="21">
        <v>0</v>
      </c>
      <c r="BA67" s="20">
        <v>0</v>
      </c>
      <c r="BB67" s="21">
        <v>0</v>
      </c>
      <c r="BC67" s="21"/>
      <c r="BD67" s="60"/>
      <c r="BE67" s="19" t="s">
        <v>70</v>
      </c>
      <c r="BF67" s="18">
        <v>0</v>
      </c>
      <c r="BG67" s="21">
        <v>0</v>
      </c>
      <c r="BH67" s="20">
        <v>0</v>
      </c>
      <c r="BI67" s="21">
        <v>0</v>
      </c>
      <c r="BJ67" s="21"/>
    </row>
    <row r="68" spans="1:62" ht="18">
      <c r="A68" s="19" t="s">
        <v>71</v>
      </c>
      <c r="B68" s="18">
        <v>0</v>
      </c>
      <c r="C68" s="21">
        <v>0</v>
      </c>
      <c r="D68" s="20">
        <v>0</v>
      </c>
      <c r="E68" s="21">
        <v>0</v>
      </c>
      <c r="F68" s="21"/>
      <c r="G68" s="60"/>
      <c r="H68" s="19" t="s">
        <v>71</v>
      </c>
      <c r="I68" s="18">
        <v>0</v>
      </c>
      <c r="J68" s="21">
        <v>0</v>
      </c>
      <c r="K68" s="20">
        <v>0</v>
      </c>
      <c r="L68" s="21">
        <v>0</v>
      </c>
      <c r="M68" s="21"/>
      <c r="N68" s="60"/>
      <c r="O68" s="19" t="s">
        <v>71</v>
      </c>
      <c r="P68" s="18">
        <v>0</v>
      </c>
      <c r="Q68" s="21">
        <v>0</v>
      </c>
      <c r="R68" s="20">
        <v>0</v>
      </c>
      <c r="S68" s="21">
        <v>0</v>
      </c>
      <c r="T68" s="21"/>
      <c r="U68" s="60"/>
      <c r="V68" s="19" t="s">
        <v>71</v>
      </c>
      <c r="W68" s="18">
        <v>0</v>
      </c>
      <c r="X68" s="21">
        <v>0</v>
      </c>
      <c r="Y68" s="20">
        <v>0</v>
      </c>
      <c r="Z68" s="21">
        <v>0</v>
      </c>
      <c r="AA68" s="21"/>
      <c r="AB68" s="60"/>
      <c r="AC68" s="19" t="s">
        <v>71</v>
      </c>
      <c r="AD68" s="18">
        <v>0</v>
      </c>
      <c r="AE68" s="21">
        <v>0</v>
      </c>
      <c r="AF68" s="20">
        <v>0</v>
      </c>
      <c r="AG68" s="21">
        <v>0</v>
      </c>
      <c r="AH68" s="21"/>
      <c r="AI68" s="60"/>
      <c r="AJ68" s="19" t="s">
        <v>71</v>
      </c>
      <c r="AK68" s="18">
        <v>0</v>
      </c>
      <c r="AL68" s="21">
        <v>0</v>
      </c>
      <c r="AM68" s="20">
        <v>0</v>
      </c>
      <c r="AN68" s="21">
        <v>0</v>
      </c>
      <c r="AO68" s="21"/>
      <c r="AP68" s="60"/>
      <c r="AQ68" s="19" t="s">
        <v>71</v>
      </c>
      <c r="AR68" s="18">
        <v>0</v>
      </c>
      <c r="AS68" s="21">
        <v>0</v>
      </c>
      <c r="AT68" s="20">
        <v>0</v>
      </c>
      <c r="AU68" s="21">
        <v>0</v>
      </c>
      <c r="AV68" s="21"/>
      <c r="AW68" s="60"/>
      <c r="AX68" s="19" t="s">
        <v>71</v>
      </c>
      <c r="AY68" s="18">
        <v>0</v>
      </c>
      <c r="AZ68" s="21">
        <v>0</v>
      </c>
      <c r="BA68" s="20">
        <v>0</v>
      </c>
      <c r="BB68" s="21">
        <v>0</v>
      </c>
      <c r="BC68" s="21"/>
      <c r="BD68" s="60"/>
      <c r="BE68" s="19" t="s">
        <v>71</v>
      </c>
      <c r="BF68" s="18">
        <v>0</v>
      </c>
      <c r="BG68" s="21">
        <v>0</v>
      </c>
      <c r="BH68" s="20">
        <v>0</v>
      </c>
      <c r="BI68" s="21">
        <v>0</v>
      </c>
      <c r="BJ68" s="21"/>
    </row>
    <row r="69" spans="1:62" ht="18">
      <c r="A69" s="19" t="s">
        <v>72</v>
      </c>
      <c r="B69" s="18">
        <v>0</v>
      </c>
      <c r="C69" s="21">
        <v>0</v>
      </c>
      <c r="D69" s="20">
        <v>0</v>
      </c>
      <c r="E69" s="21">
        <v>0</v>
      </c>
      <c r="F69" s="21"/>
      <c r="G69" s="60"/>
      <c r="H69" s="19" t="s">
        <v>72</v>
      </c>
      <c r="I69" s="18">
        <v>0</v>
      </c>
      <c r="J69" s="21">
        <v>0</v>
      </c>
      <c r="K69" s="20">
        <v>0</v>
      </c>
      <c r="L69" s="21">
        <v>0</v>
      </c>
      <c r="M69" s="21"/>
      <c r="N69" s="60"/>
      <c r="O69" s="19" t="s">
        <v>72</v>
      </c>
      <c r="P69" s="18">
        <v>0</v>
      </c>
      <c r="Q69" s="21">
        <v>0</v>
      </c>
      <c r="R69" s="20">
        <v>0</v>
      </c>
      <c r="S69" s="21">
        <v>0</v>
      </c>
      <c r="T69" s="21"/>
      <c r="U69" s="60"/>
      <c r="V69" s="19" t="s">
        <v>72</v>
      </c>
      <c r="W69" s="18">
        <v>0</v>
      </c>
      <c r="X69" s="21">
        <v>0</v>
      </c>
      <c r="Y69" s="20">
        <v>0</v>
      </c>
      <c r="Z69" s="21">
        <v>0</v>
      </c>
      <c r="AA69" s="21"/>
      <c r="AB69" s="60"/>
      <c r="AC69" s="19" t="s">
        <v>72</v>
      </c>
      <c r="AD69" s="18">
        <v>0</v>
      </c>
      <c r="AE69" s="21">
        <v>0</v>
      </c>
      <c r="AF69" s="20">
        <v>0</v>
      </c>
      <c r="AG69" s="21">
        <v>0</v>
      </c>
      <c r="AH69" s="21"/>
      <c r="AI69" s="60"/>
      <c r="AJ69" s="19" t="s">
        <v>72</v>
      </c>
      <c r="AK69" s="18">
        <v>0</v>
      </c>
      <c r="AL69" s="21">
        <v>0</v>
      </c>
      <c r="AM69" s="20">
        <v>0</v>
      </c>
      <c r="AN69" s="21">
        <v>0</v>
      </c>
      <c r="AO69" s="21"/>
      <c r="AP69" s="60"/>
      <c r="AQ69" s="19" t="s">
        <v>72</v>
      </c>
      <c r="AR69" s="18">
        <v>0</v>
      </c>
      <c r="AS69" s="21">
        <v>0</v>
      </c>
      <c r="AT69" s="20">
        <v>0</v>
      </c>
      <c r="AU69" s="21">
        <v>0</v>
      </c>
      <c r="AV69" s="21"/>
      <c r="AW69" s="60"/>
      <c r="AX69" s="19" t="s">
        <v>72</v>
      </c>
      <c r="AY69" s="18">
        <v>0</v>
      </c>
      <c r="AZ69" s="21">
        <v>0</v>
      </c>
      <c r="BA69" s="20">
        <v>0</v>
      </c>
      <c r="BB69" s="21">
        <v>0</v>
      </c>
      <c r="BC69" s="21"/>
      <c r="BD69" s="60"/>
      <c r="BE69" s="19" t="s">
        <v>72</v>
      </c>
      <c r="BF69" s="18">
        <v>0</v>
      </c>
      <c r="BG69" s="21">
        <v>0</v>
      </c>
      <c r="BH69" s="20">
        <v>0</v>
      </c>
      <c r="BI69" s="21">
        <v>0</v>
      </c>
      <c r="BJ69" s="21"/>
    </row>
    <row r="70" spans="1:62" ht="18">
      <c r="A70" s="19" t="s">
        <v>73</v>
      </c>
      <c r="B70" s="18">
        <v>0</v>
      </c>
      <c r="C70" s="21">
        <v>0</v>
      </c>
      <c r="D70" s="20">
        <v>0</v>
      </c>
      <c r="E70" s="21">
        <v>0</v>
      </c>
      <c r="F70" s="21"/>
      <c r="G70" s="60"/>
      <c r="H70" s="19" t="s">
        <v>73</v>
      </c>
      <c r="I70" s="18">
        <v>0</v>
      </c>
      <c r="J70" s="21">
        <v>0</v>
      </c>
      <c r="K70" s="20">
        <v>0</v>
      </c>
      <c r="L70" s="21">
        <v>0</v>
      </c>
      <c r="M70" s="21"/>
      <c r="N70" s="60"/>
      <c r="O70" s="19" t="s">
        <v>73</v>
      </c>
      <c r="P70" s="18">
        <v>0</v>
      </c>
      <c r="Q70" s="21">
        <v>0</v>
      </c>
      <c r="R70" s="20">
        <v>0</v>
      </c>
      <c r="S70" s="21">
        <v>0</v>
      </c>
      <c r="T70" s="21"/>
      <c r="U70" s="60"/>
      <c r="V70" s="19" t="s">
        <v>73</v>
      </c>
      <c r="W70" s="18">
        <v>0</v>
      </c>
      <c r="X70" s="21">
        <v>0</v>
      </c>
      <c r="Y70" s="20">
        <v>0</v>
      </c>
      <c r="Z70" s="21">
        <v>0</v>
      </c>
      <c r="AA70" s="21"/>
      <c r="AB70" s="60"/>
      <c r="AC70" s="19" t="s">
        <v>73</v>
      </c>
      <c r="AD70" s="18">
        <v>0</v>
      </c>
      <c r="AE70" s="21">
        <v>0</v>
      </c>
      <c r="AF70" s="20">
        <v>0</v>
      </c>
      <c r="AG70" s="21">
        <v>0</v>
      </c>
      <c r="AH70" s="21"/>
      <c r="AI70" s="60"/>
      <c r="AJ70" s="19" t="s">
        <v>73</v>
      </c>
      <c r="AK70" s="18">
        <v>0</v>
      </c>
      <c r="AL70" s="21">
        <v>0</v>
      </c>
      <c r="AM70" s="20">
        <v>0</v>
      </c>
      <c r="AN70" s="21">
        <v>0</v>
      </c>
      <c r="AO70" s="21"/>
      <c r="AP70" s="60"/>
      <c r="AQ70" s="19" t="s">
        <v>73</v>
      </c>
      <c r="AR70" s="18">
        <v>0</v>
      </c>
      <c r="AS70" s="21">
        <v>0</v>
      </c>
      <c r="AT70" s="20">
        <v>0</v>
      </c>
      <c r="AU70" s="21">
        <v>0</v>
      </c>
      <c r="AV70" s="21"/>
      <c r="AW70" s="60"/>
      <c r="AX70" s="19" t="s">
        <v>73</v>
      </c>
      <c r="AY70" s="18">
        <v>0</v>
      </c>
      <c r="AZ70" s="21">
        <v>0</v>
      </c>
      <c r="BA70" s="20">
        <v>0</v>
      </c>
      <c r="BB70" s="21">
        <v>0</v>
      </c>
      <c r="BC70" s="21"/>
      <c r="BD70" s="60"/>
      <c r="BE70" s="19" t="s">
        <v>73</v>
      </c>
      <c r="BF70" s="18">
        <v>0</v>
      </c>
      <c r="BG70" s="21">
        <v>0</v>
      </c>
      <c r="BH70" s="20">
        <v>0</v>
      </c>
      <c r="BI70" s="21">
        <v>0</v>
      </c>
      <c r="BJ70" s="21"/>
    </row>
    <row r="71" spans="1:62" ht="18">
      <c r="A71" s="19" t="s">
        <v>30</v>
      </c>
      <c r="B71" s="18">
        <v>0</v>
      </c>
      <c r="C71" s="21">
        <v>0</v>
      </c>
      <c r="D71" s="20">
        <v>0</v>
      </c>
      <c r="E71" s="21">
        <v>0</v>
      </c>
      <c r="F71" s="21"/>
      <c r="G71" s="60"/>
      <c r="H71" s="19" t="s">
        <v>30</v>
      </c>
      <c r="I71" s="18">
        <v>0</v>
      </c>
      <c r="J71" s="21">
        <v>0</v>
      </c>
      <c r="K71" s="20">
        <v>0</v>
      </c>
      <c r="L71" s="21">
        <v>0</v>
      </c>
      <c r="M71" s="21"/>
      <c r="N71" s="60"/>
      <c r="O71" s="19" t="s">
        <v>30</v>
      </c>
      <c r="P71" s="18">
        <v>0</v>
      </c>
      <c r="Q71" s="21">
        <v>0</v>
      </c>
      <c r="R71" s="20">
        <v>0</v>
      </c>
      <c r="S71" s="21">
        <v>0</v>
      </c>
      <c r="T71" s="21"/>
      <c r="U71" s="60"/>
      <c r="V71" s="19" t="s">
        <v>30</v>
      </c>
      <c r="W71" s="18">
        <v>0</v>
      </c>
      <c r="X71" s="21">
        <v>0</v>
      </c>
      <c r="Y71" s="20">
        <v>0</v>
      </c>
      <c r="Z71" s="21">
        <v>0</v>
      </c>
      <c r="AA71" s="21"/>
      <c r="AB71" s="60"/>
      <c r="AC71" s="19" t="s">
        <v>30</v>
      </c>
      <c r="AD71" s="18">
        <v>0</v>
      </c>
      <c r="AE71" s="21">
        <v>0</v>
      </c>
      <c r="AF71" s="20">
        <v>0</v>
      </c>
      <c r="AG71" s="21">
        <v>0</v>
      </c>
      <c r="AH71" s="21"/>
      <c r="AI71" s="60"/>
      <c r="AJ71" s="19" t="s">
        <v>30</v>
      </c>
      <c r="AK71" s="18">
        <v>0</v>
      </c>
      <c r="AL71" s="21">
        <v>0</v>
      </c>
      <c r="AM71" s="20">
        <v>0</v>
      </c>
      <c r="AN71" s="21">
        <v>0</v>
      </c>
      <c r="AO71" s="21"/>
      <c r="AP71" s="60"/>
      <c r="AQ71" s="19" t="s">
        <v>30</v>
      </c>
      <c r="AR71" s="18">
        <v>0</v>
      </c>
      <c r="AS71" s="21">
        <v>0</v>
      </c>
      <c r="AT71" s="20">
        <v>0</v>
      </c>
      <c r="AU71" s="21">
        <v>0</v>
      </c>
      <c r="AV71" s="21"/>
      <c r="AW71" s="60"/>
      <c r="AX71" s="19" t="s">
        <v>30</v>
      </c>
      <c r="AY71" s="18">
        <v>0</v>
      </c>
      <c r="AZ71" s="21">
        <v>0</v>
      </c>
      <c r="BA71" s="20">
        <v>0</v>
      </c>
      <c r="BB71" s="21">
        <v>0</v>
      </c>
      <c r="BC71" s="21"/>
      <c r="BD71" s="60"/>
      <c r="BE71" s="19" t="s">
        <v>30</v>
      </c>
      <c r="BF71" s="18">
        <v>0</v>
      </c>
      <c r="BG71" s="21">
        <v>0</v>
      </c>
      <c r="BH71" s="20">
        <v>0</v>
      </c>
      <c r="BI71" s="21">
        <v>0</v>
      </c>
      <c r="BJ71" s="21"/>
    </row>
    <row r="72" spans="1:62" ht="18">
      <c r="A72" s="19"/>
      <c r="B72" s="18"/>
      <c r="C72" s="21"/>
      <c r="D72" s="20"/>
      <c r="E72" s="21"/>
      <c r="F72" s="21"/>
      <c r="G72" s="60"/>
      <c r="H72" s="19"/>
      <c r="I72" s="18"/>
      <c r="J72" s="21"/>
      <c r="K72" s="20"/>
      <c r="L72" s="21"/>
      <c r="M72" s="21"/>
      <c r="N72" s="60"/>
      <c r="O72" s="19"/>
      <c r="P72" s="18"/>
      <c r="Q72" s="21"/>
      <c r="R72" s="20"/>
      <c r="S72" s="21"/>
      <c r="T72" s="21"/>
      <c r="U72" s="60"/>
      <c r="V72" s="19"/>
      <c r="W72" s="18"/>
      <c r="X72" s="21"/>
      <c r="Y72" s="20"/>
      <c r="Z72" s="21"/>
      <c r="AA72" s="21"/>
      <c r="AB72" s="60"/>
      <c r="AC72" s="19"/>
      <c r="AD72" s="18"/>
      <c r="AE72" s="21"/>
      <c r="AF72" s="20"/>
      <c r="AG72" s="21"/>
      <c r="AH72" s="21"/>
      <c r="AI72" s="60"/>
      <c r="AJ72" s="19"/>
      <c r="AK72" s="18"/>
      <c r="AL72" s="21"/>
      <c r="AM72" s="20"/>
      <c r="AN72" s="21"/>
      <c r="AO72" s="21"/>
      <c r="AP72" s="60"/>
      <c r="AQ72" s="19"/>
      <c r="AR72" s="18"/>
      <c r="AS72" s="21"/>
      <c r="AT72" s="20"/>
      <c r="AU72" s="21"/>
      <c r="AV72" s="21"/>
      <c r="AW72" s="60"/>
      <c r="AX72" s="19"/>
      <c r="AY72" s="18"/>
      <c r="AZ72" s="21"/>
      <c r="BA72" s="20"/>
      <c r="BB72" s="21"/>
      <c r="BC72" s="21"/>
      <c r="BD72" s="60"/>
      <c r="BE72" s="19"/>
      <c r="BF72" s="18"/>
      <c r="BG72" s="21"/>
      <c r="BH72" s="20"/>
      <c r="BI72" s="21"/>
      <c r="BJ72" s="21"/>
    </row>
    <row r="73" spans="1:62" ht="18.75" thickBot="1">
      <c r="A73" s="22"/>
      <c r="B73" s="23">
        <f>SUM(B58:B72)</f>
        <v>317797999.87999994</v>
      </c>
      <c r="C73" s="26"/>
      <c r="D73" s="25">
        <f>SUM(D58:D72)</f>
        <v>4939</v>
      </c>
      <c r="E73" s="26"/>
      <c r="F73" s="26"/>
      <c r="G73" s="60"/>
      <c r="H73" s="22"/>
      <c r="I73" s="23">
        <f>SUM(I58:I72)</f>
        <v>310027068.2399999</v>
      </c>
      <c r="J73" s="26"/>
      <c r="K73" s="25">
        <f>SUM(K58:K72)</f>
        <v>4784</v>
      </c>
      <c r="L73" s="26"/>
      <c r="M73" s="26"/>
      <c r="N73" s="60"/>
      <c r="O73" s="22"/>
      <c r="P73" s="23">
        <f>SUM(P58:P72)</f>
        <v>304611000.63000005</v>
      </c>
      <c r="Q73" s="26"/>
      <c r="R73" s="25">
        <f>SUM(R58:R72)</f>
        <v>4640</v>
      </c>
      <c r="S73" s="26"/>
      <c r="T73" s="26"/>
      <c r="U73" s="60"/>
      <c r="V73" s="22"/>
      <c r="W73" s="23">
        <f>SUM(W58:W72)</f>
        <v>299820065.12</v>
      </c>
      <c r="X73" s="26"/>
      <c r="Y73" s="25">
        <f>SUM(Y58:Y72)</f>
        <v>4515</v>
      </c>
      <c r="Z73" s="26"/>
      <c r="AA73" s="26"/>
      <c r="AB73" s="60"/>
      <c r="AC73" s="22"/>
      <c r="AD73" s="23">
        <f>SUM(AD58:AD72)</f>
        <v>295446527.6100001</v>
      </c>
      <c r="AE73" s="26"/>
      <c r="AF73" s="25">
        <f>SUM(AF58:AF72)</f>
        <v>4380</v>
      </c>
      <c r="AG73" s="26"/>
      <c r="AH73" s="26"/>
      <c r="AI73" s="60"/>
      <c r="AJ73" s="22"/>
      <c r="AK73" s="23">
        <f>SUM(AK58:AK72)</f>
        <v>286528902.4200001</v>
      </c>
      <c r="AL73" s="26"/>
      <c r="AM73" s="25">
        <f>SUM(AM58:AM72)</f>
        <v>4164</v>
      </c>
      <c r="AN73" s="26"/>
      <c r="AO73" s="26"/>
      <c r="AP73" s="60"/>
      <c r="AQ73" s="22"/>
      <c r="AR73" s="23">
        <f>SUM(AR58:AR72)</f>
        <v>277816418.8199999</v>
      </c>
      <c r="AS73" s="26"/>
      <c r="AT73" s="25">
        <f>SUM(AT58:AT72)</f>
        <v>3948</v>
      </c>
      <c r="AU73" s="26"/>
      <c r="AV73" s="26"/>
      <c r="AW73" s="60"/>
      <c r="AX73" s="22"/>
      <c r="AY73" s="23">
        <f>SUM(AY58:AY72)</f>
        <v>268621147.6899998</v>
      </c>
      <c r="AZ73" s="26"/>
      <c r="BA73" s="25">
        <f>SUM(BA58:BA72)</f>
        <v>3734</v>
      </c>
      <c r="BB73" s="26"/>
      <c r="BC73" s="26"/>
      <c r="BD73" s="60"/>
      <c r="BE73" s="22"/>
      <c r="BF73" s="23">
        <f>SUM(BF58:BF72)</f>
        <v>257220931.56000018</v>
      </c>
      <c r="BG73" s="26"/>
      <c r="BH73" s="25">
        <f>SUM(BH58:BH72)</f>
        <v>3545</v>
      </c>
      <c r="BI73" s="26"/>
      <c r="BJ73" s="26"/>
    </row>
    <row r="74" spans="1:62" ht="18.75" thickTop="1">
      <c r="A74" s="19"/>
      <c r="B74" s="18"/>
      <c r="C74" s="21"/>
      <c r="D74" s="20"/>
      <c r="E74" s="21"/>
      <c r="F74" s="21"/>
      <c r="G74" s="60"/>
      <c r="H74" s="19"/>
      <c r="I74" s="18"/>
      <c r="J74" s="21"/>
      <c r="K74" s="20"/>
      <c r="L74" s="21"/>
      <c r="M74" s="21"/>
      <c r="N74" s="60"/>
      <c r="O74" s="19"/>
      <c r="P74" s="18"/>
      <c r="Q74" s="21"/>
      <c r="R74" s="20"/>
      <c r="S74" s="21"/>
      <c r="T74" s="21"/>
      <c r="U74" s="60"/>
      <c r="V74" s="19"/>
      <c r="W74" s="18"/>
      <c r="X74" s="21"/>
      <c r="Y74" s="20"/>
      <c r="Z74" s="21"/>
      <c r="AA74" s="21"/>
      <c r="AB74" s="60"/>
      <c r="AC74" s="19"/>
      <c r="AD74" s="18"/>
      <c r="AE74" s="21"/>
      <c r="AF74" s="20"/>
      <c r="AG74" s="21"/>
      <c r="AH74" s="21"/>
      <c r="AI74" s="60"/>
      <c r="AJ74" s="19"/>
      <c r="AK74" s="18"/>
      <c r="AL74" s="21"/>
      <c r="AM74" s="20"/>
      <c r="AN74" s="21"/>
      <c r="AO74" s="21"/>
      <c r="AP74" s="60"/>
      <c r="AQ74" s="19"/>
      <c r="AR74" s="18"/>
      <c r="AS74" s="21"/>
      <c r="AT74" s="20"/>
      <c r="AU74" s="21"/>
      <c r="AV74" s="21"/>
      <c r="AW74" s="60"/>
      <c r="AX74" s="19"/>
      <c r="AY74" s="18"/>
      <c r="AZ74" s="21"/>
      <c r="BA74" s="20"/>
      <c r="BB74" s="21"/>
      <c r="BC74" s="21"/>
      <c r="BD74" s="60"/>
      <c r="BE74" s="19"/>
      <c r="BF74" s="18"/>
      <c r="BG74" s="21"/>
      <c r="BH74" s="20"/>
      <c r="BI74" s="21"/>
      <c r="BJ74" s="21"/>
    </row>
    <row r="75" spans="1:62" ht="18">
      <c r="A75" s="22" t="s">
        <v>84</v>
      </c>
      <c r="B75" s="22"/>
      <c r="C75" s="18"/>
      <c r="D75" s="19"/>
      <c r="E75" s="26">
        <v>0.6867424776693355</v>
      </c>
      <c r="F75" s="21"/>
      <c r="G75" s="60"/>
      <c r="H75" s="22" t="s">
        <v>84</v>
      </c>
      <c r="I75" s="22"/>
      <c r="J75" s="18"/>
      <c r="K75" s="19"/>
      <c r="L75" s="26">
        <v>0.6235859264636698</v>
      </c>
      <c r="M75" s="21"/>
      <c r="N75" s="60"/>
      <c r="O75" s="22" t="s">
        <v>84</v>
      </c>
      <c r="P75" s="22"/>
      <c r="Q75" s="18"/>
      <c r="R75" s="19"/>
      <c r="S75" s="26">
        <v>0.5891716682010933</v>
      </c>
      <c r="T75" s="21"/>
      <c r="U75" s="60"/>
      <c r="V75" s="22" t="s">
        <v>84</v>
      </c>
      <c r="W75" s="22"/>
      <c r="X75" s="18"/>
      <c r="Y75" s="19"/>
      <c r="Z75" s="26">
        <v>0.5430360152653314</v>
      </c>
      <c r="AA75" s="21"/>
      <c r="AB75" s="60"/>
      <c r="AC75" s="22" t="s">
        <v>84</v>
      </c>
      <c r="AD75" s="22"/>
      <c r="AE75" s="18"/>
      <c r="AF75" s="19"/>
      <c r="AG75" s="26">
        <v>0.5259506422096458</v>
      </c>
      <c r="AH75" s="21"/>
      <c r="AI75" s="60"/>
      <c r="AJ75" s="22" t="s">
        <v>84</v>
      </c>
      <c r="AK75" s="22"/>
      <c r="AL75" s="18"/>
      <c r="AM75" s="19"/>
      <c r="AN75" s="26">
        <v>0.5145408060450631</v>
      </c>
      <c r="AO75" s="21"/>
      <c r="AP75" s="60"/>
      <c r="AQ75" s="22" t="s">
        <v>84</v>
      </c>
      <c r="AR75" s="22"/>
      <c r="AS75" s="18"/>
      <c r="AT75" s="19"/>
      <c r="AU75" s="26">
        <v>0.49949175416409375</v>
      </c>
      <c r="AV75" s="21"/>
      <c r="AW75" s="60"/>
      <c r="AX75" s="22" t="s">
        <v>84</v>
      </c>
      <c r="AY75" s="22"/>
      <c r="AZ75" s="18"/>
      <c r="BA75" s="19"/>
      <c r="BB75" s="26">
        <v>0.4791861489639434</v>
      </c>
      <c r="BC75" s="21"/>
      <c r="BD75" s="60"/>
      <c r="BE75" s="22" t="s">
        <v>84</v>
      </c>
      <c r="BF75" s="22"/>
      <c r="BG75" s="18"/>
      <c r="BH75" s="19"/>
      <c r="BI75" s="26">
        <v>0.45055358543956764</v>
      </c>
      <c r="BJ75" s="21"/>
    </row>
    <row r="76" spans="1:62" ht="18">
      <c r="A76" s="19"/>
      <c r="B76" s="22"/>
      <c r="C76" s="18"/>
      <c r="D76" s="26"/>
      <c r="E76" s="20"/>
      <c r="F76" s="21"/>
      <c r="G76" s="60"/>
      <c r="H76" s="19"/>
      <c r="I76" s="22"/>
      <c r="J76" s="18"/>
      <c r="K76" s="26"/>
      <c r="L76" s="20"/>
      <c r="M76" s="21"/>
      <c r="N76" s="60"/>
      <c r="O76" s="19"/>
      <c r="P76" s="22"/>
      <c r="Q76" s="18"/>
      <c r="R76" s="26"/>
      <c r="S76" s="20"/>
      <c r="T76" s="21"/>
      <c r="U76" s="60"/>
      <c r="V76" s="19"/>
      <c r="W76" s="22"/>
      <c r="X76" s="18"/>
      <c r="Y76" s="26"/>
      <c r="Z76" s="20"/>
      <c r="AA76" s="21"/>
      <c r="AB76" s="60"/>
      <c r="AC76" s="19"/>
      <c r="AD76" s="22"/>
      <c r="AE76" s="18"/>
      <c r="AF76" s="26"/>
      <c r="AG76" s="20"/>
      <c r="AH76" s="21"/>
      <c r="AI76" s="60"/>
      <c r="AJ76" s="19"/>
      <c r="AK76" s="22"/>
      <c r="AL76" s="18"/>
      <c r="AM76" s="26"/>
      <c r="AN76" s="20"/>
      <c r="AO76" s="21"/>
      <c r="AP76" s="60"/>
      <c r="AQ76" s="19"/>
      <c r="AR76" s="22"/>
      <c r="AS76" s="18"/>
      <c r="AT76" s="26"/>
      <c r="AU76" s="20"/>
      <c r="AV76" s="21"/>
      <c r="AW76" s="60"/>
      <c r="AX76" s="19"/>
      <c r="AY76" s="22"/>
      <c r="AZ76" s="18"/>
      <c r="BA76" s="26"/>
      <c r="BB76" s="20"/>
      <c r="BC76" s="21"/>
      <c r="BD76" s="60"/>
      <c r="BE76" s="19"/>
      <c r="BF76" s="22"/>
      <c r="BG76" s="18"/>
      <c r="BH76" s="26"/>
      <c r="BI76" s="20"/>
      <c r="BJ76" s="21"/>
    </row>
    <row r="77" spans="1:62" ht="18">
      <c r="A77" s="19"/>
      <c r="B77" s="19"/>
      <c r="C77" s="18"/>
      <c r="D77" s="21"/>
      <c r="E77" s="20"/>
      <c r="F77" s="21"/>
      <c r="G77" s="60"/>
      <c r="H77" s="19"/>
      <c r="I77" s="19"/>
      <c r="J77" s="18"/>
      <c r="K77" s="21"/>
      <c r="L77" s="20"/>
      <c r="M77" s="21"/>
      <c r="N77" s="60"/>
      <c r="O77" s="19"/>
      <c r="P77" s="19"/>
      <c r="Q77" s="18"/>
      <c r="R77" s="21"/>
      <c r="S77" s="20"/>
      <c r="T77" s="21"/>
      <c r="U77" s="60"/>
      <c r="V77" s="19"/>
      <c r="W77" s="19"/>
      <c r="X77" s="18"/>
      <c r="Y77" s="21"/>
      <c r="Z77" s="20"/>
      <c r="AA77" s="21"/>
      <c r="AB77" s="60"/>
      <c r="AC77" s="19"/>
      <c r="AD77" s="19"/>
      <c r="AE77" s="18"/>
      <c r="AF77" s="21"/>
      <c r="AG77" s="20"/>
      <c r="AH77" s="21"/>
      <c r="AI77" s="60"/>
      <c r="AJ77" s="19"/>
      <c r="AK77" s="19"/>
      <c r="AL77" s="18"/>
      <c r="AM77" s="21"/>
      <c r="AN77" s="20"/>
      <c r="AO77" s="21"/>
      <c r="AP77" s="60"/>
      <c r="AQ77" s="19"/>
      <c r="AR77" s="19"/>
      <c r="AS77" s="18"/>
      <c r="AT77" s="21"/>
      <c r="AU77" s="20"/>
      <c r="AV77" s="21"/>
      <c r="AW77" s="60"/>
      <c r="AX77" s="19"/>
      <c r="AY77" s="19"/>
      <c r="AZ77" s="18"/>
      <c r="BA77" s="21"/>
      <c r="BB77" s="20"/>
      <c r="BC77" s="21"/>
      <c r="BD77" s="60"/>
      <c r="BE77" s="19"/>
      <c r="BF77" s="19"/>
      <c r="BG77" s="18"/>
      <c r="BH77" s="21"/>
      <c r="BI77" s="20"/>
      <c r="BJ77" s="21"/>
    </row>
    <row r="78" spans="1:62" ht="18">
      <c r="A78" s="19"/>
      <c r="B78" s="19"/>
      <c r="C78" s="18"/>
      <c r="D78" s="21"/>
      <c r="E78" s="20"/>
      <c r="F78" s="21"/>
      <c r="G78" s="60"/>
      <c r="H78" s="19"/>
      <c r="I78" s="19"/>
      <c r="J78" s="18"/>
      <c r="K78" s="21"/>
      <c r="L78" s="20"/>
      <c r="M78" s="21"/>
      <c r="N78" s="60"/>
      <c r="O78" s="19"/>
      <c r="P78" s="19"/>
      <c r="Q78" s="18"/>
      <c r="R78" s="21"/>
      <c r="S78" s="20"/>
      <c r="T78" s="21"/>
      <c r="U78" s="60"/>
      <c r="V78" s="19"/>
      <c r="W78" s="19"/>
      <c r="X78" s="18"/>
      <c r="Y78" s="21"/>
      <c r="Z78" s="20"/>
      <c r="AA78" s="21"/>
      <c r="AB78" s="60"/>
      <c r="AC78" s="19"/>
      <c r="AD78" s="19"/>
      <c r="AE78" s="18"/>
      <c r="AF78" s="21"/>
      <c r="AG78" s="20"/>
      <c r="AH78" s="21"/>
      <c r="AI78" s="60"/>
      <c r="AJ78" s="19"/>
      <c r="AK78" s="19"/>
      <c r="AL78" s="18"/>
      <c r="AM78" s="21"/>
      <c r="AN78" s="20"/>
      <c r="AO78" s="21"/>
      <c r="AP78" s="60"/>
      <c r="AQ78" s="19"/>
      <c r="AR78" s="19"/>
      <c r="AS78" s="18"/>
      <c r="AT78" s="21"/>
      <c r="AU78" s="20"/>
      <c r="AV78" s="21"/>
      <c r="AW78" s="60"/>
      <c r="AX78" s="19"/>
      <c r="AY78" s="19"/>
      <c r="AZ78" s="18"/>
      <c r="BA78" s="21"/>
      <c r="BB78" s="20"/>
      <c r="BC78" s="21"/>
      <c r="BD78" s="60"/>
      <c r="BE78" s="19"/>
      <c r="BF78" s="19"/>
      <c r="BG78" s="18"/>
      <c r="BH78" s="21"/>
      <c r="BI78" s="20"/>
      <c r="BJ78" s="21"/>
    </row>
    <row r="79" spans="1:62" ht="18.75">
      <c r="A79" s="17" t="s">
        <v>91</v>
      </c>
      <c r="B79" s="17"/>
      <c r="C79" s="18"/>
      <c r="D79" s="21"/>
      <c r="E79" s="20"/>
      <c r="F79" s="21"/>
      <c r="G79" s="60"/>
      <c r="H79" s="17" t="s">
        <v>91</v>
      </c>
      <c r="I79" s="17"/>
      <c r="J79" s="18"/>
      <c r="K79" s="21"/>
      <c r="L79" s="20"/>
      <c r="M79" s="21"/>
      <c r="N79" s="60"/>
      <c r="O79" s="17" t="s">
        <v>91</v>
      </c>
      <c r="P79" s="17"/>
      <c r="Q79" s="18"/>
      <c r="R79" s="21"/>
      <c r="S79" s="20"/>
      <c r="T79" s="21"/>
      <c r="U79" s="60"/>
      <c r="V79" s="17" t="s">
        <v>91</v>
      </c>
      <c r="W79" s="17"/>
      <c r="X79" s="18"/>
      <c r="Y79" s="21"/>
      <c r="Z79" s="20"/>
      <c r="AA79" s="21"/>
      <c r="AB79" s="60"/>
      <c r="AC79" s="17" t="s">
        <v>91</v>
      </c>
      <c r="AD79" s="17"/>
      <c r="AE79" s="18"/>
      <c r="AF79" s="21"/>
      <c r="AG79" s="20"/>
      <c r="AH79" s="21"/>
      <c r="AI79" s="60"/>
      <c r="AJ79" s="17" t="s">
        <v>91</v>
      </c>
      <c r="AK79" s="17"/>
      <c r="AL79" s="18"/>
      <c r="AM79" s="21"/>
      <c r="AN79" s="20"/>
      <c r="AO79" s="21"/>
      <c r="AP79" s="60"/>
      <c r="AQ79" s="17" t="s">
        <v>91</v>
      </c>
      <c r="AR79" s="17"/>
      <c r="AS79" s="18"/>
      <c r="AT79" s="21"/>
      <c r="AU79" s="20"/>
      <c r="AV79" s="21"/>
      <c r="AW79" s="60"/>
      <c r="AX79" s="17" t="s">
        <v>91</v>
      </c>
      <c r="AY79" s="17"/>
      <c r="AZ79" s="18"/>
      <c r="BA79" s="21"/>
      <c r="BB79" s="20"/>
      <c r="BC79" s="21"/>
      <c r="BD79" s="60"/>
      <c r="BE79" s="17" t="s">
        <v>91</v>
      </c>
      <c r="BF79" s="17"/>
      <c r="BG79" s="18"/>
      <c r="BH79" s="21"/>
      <c r="BI79" s="20"/>
      <c r="BJ79" s="21"/>
    </row>
    <row r="80" spans="1:62" ht="18">
      <c r="A80" s="19"/>
      <c r="B80" s="19"/>
      <c r="C80" s="18"/>
      <c r="D80" s="21"/>
      <c r="E80" s="20"/>
      <c r="F80" s="21"/>
      <c r="G80" s="60"/>
      <c r="H80" s="19"/>
      <c r="I80" s="19"/>
      <c r="J80" s="18"/>
      <c r="K80" s="21"/>
      <c r="L80" s="20"/>
      <c r="M80" s="21"/>
      <c r="N80" s="60"/>
      <c r="O80" s="19"/>
      <c r="P80" s="19"/>
      <c r="Q80" s="18"/>
      <c r="R80" s="21"/>
      <c r="S80" s="20"/>
      <c r="T80" s="21"/>
      <c r="U80" s="60"/>
      <c r="V80" s="19"/>
      <c r="W80" s="19"/>
      <c r="X80" s="18"/>
      <c r="Y80" s="21"/>
      <c r="Z80" s="20"/>
      <c r="AA80" s="21"/>
      <c r="AB80" s="60"/>
      <c r="AC80" s="19"/>
      <c r="AD80" s="19"/>
      <c r="AE80" s="18"/>
      <c r="AF80" s="21"/>
      <c r="AG80" s="20"/>
      <c r="AH80" s="21"/>
      <c r="AI80" s="60"/>
      <c r="AJ80" s="19"/>
      <c r="AK80" s="19"/>
      <c r="AL80" s="18"/>
      <c r="AM80" s="21"/>
      <c r="AN80" s="20"/>
      <c r="AO80" s="21"/>
      <c r="AP80" s="60"/>
      <c r="AQ80" s="19"/>
      <c r="AR80" s="19"/>
      <c r="AS80" s="18"/>
      <c r="AT80" s="21"/>
      <c r="AU80" s="20"/>
      <c r="AV80" s="21"/>
      <c r="AW80" s="60"/>
      <c r="AX80" s="19"/>
      <c r="AY80" s="19"/>
      <c r="AZ80" s="18"/>
      <c r="BA80" s="21"/>
      <c r="BB80" s="20"/>
      <c r="BC80" s="21"/>
      <c r="BD80" s="60"/>
      <c r="BE80" s="19"/>
      <c r="BF80" s="19"/>
      <c r="BG80" s="18"/>
      <c r="BH80" s="21"/>
      <c r="BI80" s="20"/>
      <c r="BJ80" s="21"/>
    </row>
    <row r="81" spans="1:62" ht="72" customHeight="1">
      <c r="A81" s="33" t="s">
        <v>85</v>
      </c>
      <c r="B81" s="34" t="s">
        <v>81</v>
      </c>
      <c r="C81" s="35" t="s">
        <v>82</v>
      </c>
      <c r="D81" s="36" t="s">
        <v>83</v>
      </c>
      <c r="E81" s="35" t="s">
        <v>82</v>
      </c>
      <c r="F81" s="38"/>
      <c r="G81" s="60"/>
      <c r="H81" s="33" t="s">
        <v>85</v>
      </c>
      <c r="I81" s="34" t="s">
        <v>81</v>
      </c>
      <c r="J81" s="35" t="s">
        <v>82</v>
      </c>
      <c r="K81" s="36" t="s">
        <v>83</v>
      </c>
      <c r="L81" s="35" t="s">
        <v>82</v>
      </c>
      <c r="M81" s="38"/>
      <c r="N81" s="60"/>
      <c r="O81" s="33" t="s">
        <v>85</v>
      </c>
      <c r="P81" s="34" t="s">
        <v>81</v>
      </c>
      <c r="Q81" s="35" t="s">
        <v>82</v>
      </c>
      <c r="R81" s="36" t="s">
        <v>83</v>
      </c>
      <c r="S81" s="35" t="s">
        <v>82</v>
      </c>
      <c r="T81" s="38"/>
      <c r="U81" s="60"/>
      <c r="V81" s="33" t="s">
        <v>85</v>
      </c>
      <c r="W81" s="34" t="s">
        <v>81</v>
      </c>
      <c r="X81" s="35" t="s">
        <v>82</v>
      </c>
      <c r="Y81" s="36" t="s">
        <v>83</v>
      </c>
      <c r="Z81" s="35" t="s">
        <v>82</v>
      </c>
      <c r="AA81" s="38"/>
      <c r="AB81" s="60"/>
      <c r="AC81" s="33" t="s">
        <v>85</v>
      </c>
      <c r="AD81" s="34" t="s">
        <v>81</v>
      </c>
      <c r="AE81" s="35" t="s">
        <v>82</v>
      </c>
      <c r="AF81" s="36" t="s">
        <v>83</v>
      </c>
      <c r="AG81" s="35" t="s">
        <v>82</v>
      </c>
      <c r="AH81" s="38"/>
      <c r="AI81" s="60"/>
      <c r="AJ81" s="33" t="s">
        <v>85</v>
      </c>
      <c r="AK81" s="34" t="s">
        <v>81</v>
      </c>
      <c r="AL81" s="35" t="s">
        <v>82</v>
      </c>
      <c r="AM81" s="36" t="s">
        <v>83</v>
      </c>
      <c r="AN81" s="35" t="s">
        <v>82</v>
      </c>
      <c r="AO81" s="38"/>
      <c r="AP81" s="60"/>
      <c r="AQ81" s="33" t="s">
        <v>85</v>
      </c>
      <c r="AR81" s="34" t="s">
        <v>81</v>
      </c>
      <c r="AS81" s="35" t="s">
        <v>82</v>
      </c>
      <c r="AT81" s="36" t="s">
        <v>83</v>
      </c>
      <c r="AU81" s="35" t="s">
        <v>82</v>
      </c>
      <c r="AV81" s="38"/>
      <c r="AW81" s="60"/>
      <c r="AX81" s="33" t="s">
        <v>85</v>
      </c>
      <c r="AY81" s="34" t="s">
        <v>81</v>
      </c>
      <c r="AZ81" s="35" t="s">
        <v>82</v>
      </c>
      <c r="BA81" s="36" t="s">
        <v>83</v>
      </c>
      <c r="BB81" s="35" t="s">
        <v>82</v>
      </c>
      <c r="BC81" s="38"/>
      <c r="BD81" s="60"/>
      <c r="BE81" s="33" t="s">
        <v>85</v>
      </c>
      <c r="BF81" s="34" t="s">
        <v>81</v>
      </c>
      <c r="BG81" s="35" t="s">
        <v>82</v>
      </c>
      <c r="BH81" s="36" t="s">
        <v>83</v>
      </c>
      <c r="BI81" s="35" t="s">
        <v>82</v>
      </c>
      <c r="BJ81" s="38"/>
    </row>
    <row r="82" spans="1:62" ht="18">
      <c r="A82" s="19"/>
      <c r="B82" s="18"/>
      <c r="C82" s="21"/>
      <c r="D82" s="20"/>
      <c r="E82" s="21"/>
      <c r="F82" s="21"/>
      <c r="G82" s="60"/>
      <c r="H82" s="19"/>
      <c r="I82" s="18"/>
      <c r="J82" s="21"/>
      <c r="K82" s="20"/>
      <c r="L82" s="21"/>
      <c r="M82" s="21"/>
      <c r="N82" s="60"/>
      <c r="O82" s="19"/>
      <c r="P82" s="18"/>
      <c r="Q82" s="21"/>
      <c r="R82" s="20"/>
      <c r="S82" s="21"/>
      <c r="T82" s="21"/>
      <c r="U82" s="60"/>
      <c r="V82" s="19"/>
      <c r="W82" s="18"/>
      <c r="X82" s="21"/>
      <c r="Y82" s="20"/>
      <c r="Z82" s="21"/>
      <c r="AA82" s="21"/>
      <c r="AB82" s="60"/>
      <c r="AC82" s="19"/>
      <c r="AD82" s="18"/>
      <c r="AE82" s="21"/>
      <c r="AF82" s="20"/>
      <c r="AG82" s="21"/>
      <c r="AH82" s="21"/>
      <c r="AI82" s="60"/>
      <c r="AJ82" s="19"/>
      <c r="AK82" s="18"/>
      <c r="AL82" s="21"/>
      <c r="AM82" s="20"/>
      <c r="AN82" s="21"/>
      <c r="AO82" s="21"/>
      <c r="AP82" s="60"/>
      <c r="AQ82" s="19"/>
      <c r="AR82" s="18"/>
      <c r="AS82" s="21"/>
      <c r="AT82" s="20"/>
      <c r="AU82" s="21"/>
      <c r="AV82" s="21"/>
      <c r="AW82" s="60"/>
      <c r="AX82" s="19"/>
      <c r="AY82" s="18"/>
      <c r="AZ82" s="21"/>
      <c r="BA82" s="20"/>
      <c r="BB82" s="21"/>
      <c r="BC82" s="21"/>
      <c r="BD82" s="60"/>
      <c r="BE82" s="19"/>
      <c r="BF82" s="18"/>
      <c r="BG82" s="21"/>
      <c r="BH82" s="20"/>
      <c r="BI82" s="21"/>
      <c r="BJ82" s="21"/>
    </row>
    <row r="83" spans="1:62" ht="18">
      <c r="A83" s="19" t="s">
        <v>0</v>
      </c>
      <c r="B83" s="18">
        <v>58537673.80000001</v>
      </c>
      <c r="C83" s="21">
        <v>0.18419774140209744</v>
      </c>
      <c r="D83" s="20">
        <v>1043</v>
      </c>
      <c r="E83" s="21">
        <v>0.2111763514881555</v>
      </c>
      <c r="F83" s="21"/>
      <c r="G83" s="60"/>
      <c r="H83" s="19" t="s">
        <v>0</v>
      </c>
      <c r="I83" s="18">
        <v>55758789.589999996</v>
      </c>
      <c r="J83" s="21">
        <v>0.17985135912982833</v>
      </c>
      <c r="K83" s="20">
        <v>1003</v>
      </c>
      <c r="L83" s="21">
        <v>0.20965719063545152</v>
      </c>
      <c r="M83" s="21"/>
      <c r="N83" s="60"/>
      <c r="O83" s="19" t="s">
        <v>0</v>
      </c>
      <c r="P83" s="18">
        <v>53447628.06000001</v>
      </c>
      <c r="Q83" s="21">
        <v>0.17546191027066996</v>
      </c>
      <c r="R83" s="20">
        <v>948</v>
      </c>
      <c r="S83" s="21">
        <v>0.2043103448275862</v>
      </c>
      <c r="T83" s="21"/>
      <c r="U83" s="60"/>
      <c r="V83" s="19" t="s">
        <v>0</v>
      </c>
      <c r="W83" s="18">
        <v>52151843.280000046</v>
      </c>
      <c r="X83" s="21">
        <v>0.1739438061262738</v>
      </c>
      <c r="Y83" s="20">
        <v>927</v>
      </c>
      <c r="Z83" s="21">
        <v>0.2053156146179402</v>
      </c>
      <c r="AA83" s="21"/>
      <c r="AB83" s="60"/>
      <c r="AC83" s="19" t="s">
        <v>0</v>
      </c>
      <c r="AD83" s="18">
        <v>50101419.57000001</v>
      </c>
      <c r="AE83" s="21">
        <v>0.1695786373774402</v>
      </c>
      <c r="AF83" s="20">
        <v>887</v>
      </c>
      <c r="AG83" s="21">
        <v>0.20251141552511415</v>
      </c>
      <c r="AH83" s="21"/>
      <c r="AI83" s="60"/>
      <c r="AJ83" s="19" t="s">
        <v>0</v>
      </c>
      <c r="AK83" s="18">
        <v>46179865.06</v>
      </c>
      <c r="AL83" s="21">
        <v>0.1611700064809121</v>
      </c>
      <c r="AM83" s="20">
        <v>806</v>
      </c>
      <c r="AN83" s="21">
        <v>0.1935638808837656</v>
      </c>
      <c r="AO83" s="21"/>
      <c r="AP83" s="60"/>
      <c r="AQ83" s="19" t="s">
        <v>0</v>
      </c>
      <c r="AR83" s="18">
        <v>43780918.109999985</v>
      </c>
      <c r="AS83" s="21">
        <v>0.15758938329115132</v>
      </c>
      <c r="AT83" s="20">
        <v>760</v>
      </c>
      <c r="AU83" s="21">
        <v>0.19250253292806485</v>
      </c>
      <c r="AV83" s="21"/>
      <c r="AW83" s="60"/>
      <c r="AX83" s="19" t="s">
        <v>0</v>
      </c>
      <c r="AY83" s="18">
        <v>40018489.69999998</v>
      </c>
      <c r="AZ83" s="21">
        <v>0.14897930090214775</v>
      </c>
      <c r="BA83" s="20">
        <v>696</v>
      </c>
      <c r="BB83" s="21">
        <v>0.18689581095596133</v>
      </c>
      <c r="BC83" s="21"/>
      <c r="BD83" s="60"/>
      <c r="BE83" s="19" t="s">
        <v>0</v>
      </c>
      <c r="BF83" s="18">
        <v>36807088.86000001</v>
      </c>
      <c r="BG83" s="21">
        <v>0.14309523193455292</v>
      </c>
      <c r="BH83" s="20">
        <v>643</v>
      </c>
      <c r="BI83" s="21">
        <v>0.18138222849083216</v>
      </c>
      <c r="BJ83" s="21"/>
    </row>
    <row r="84" spans="1:62" ht="18">
      <c r="A84" s="19" t="s">
        <v>1</v>
      </c>
      <c r="B84" s="18">
        <v>110429652.13999996</v>
      </c>
      <c r="C84" s="21">
        <v>0.34748378586931966</v>
      </c>
      <c r="D84" s="20">
        <v>1639</v>
      </c>
      <c r="E84" s="21">
        <v>0.33184855233853006</v>
      </c>
      <c r="F84" s="21"/>
      <c r="G84" s="60"/>
      <c r="H84" s="19" t="s">
        <v>1</v>
      </c>
      <c r="I84" s="18">
        <v>106888777.75999992</v>
      </c>
      <c r="J84" s="21">
        <v>0.344772404444552</v>
      </c>
      <c r="K84" s="20">
        <v>1574</v>
      </c>
      <c r="L84" s="21">
        <v>0.3290133779264214</v>
      </c>
      <c r="M84" s="21"/>
      <c r="N84" s="60"/>
      <c r="O84" s="19" t="s">
        <v>1</v>
      </c>
      <c r="P84" s="18">
        <v>106322058.22999988</v>
      </c>
      <c r="Q84" s="21">
        <v>0.34904208321466873</v>
      </c>
      <c r="R84" s="20">
        <v>1551</v>
      </c>
      <c r="S84" s="21">
        <v>0.33426724137931035</v>
      </c>
      <c r="T84" s="21"/>
      <c r="U84" s="60"/>
      <c r="V84" s="19" t="s">
        <v>1</v>
      </c>
      <c r="W84" s="18">
        <v>103128710.49999987</v>
      </c>
      <c r="X84" s="21">
        <v>0.3439686748741238</v>
      </c>
      <c r="Y84" s="20">
        <v>1490</v>
      </c>
      <c r="Z84" s="21">
        <v>0.3300110741971207</v>
      </c>
      <c r="AA84" s="21"/>
      <c r="AB84" s="60"/>
      <c r="AC84" s="19" t="s">
        <v>1</v>
      </c>
      <c r="AD84" s="18">
        <v>77774963.42999993</v>
      </c>
      <c r="AE84" s="21">
        <v>0.2632454815399481</v>
      </c>
      <c r="AF84" s="20">
        <v>1126</v>
      </c>
      <c r="AG84" s="21">
        <v>0.25707762557077624</v>
      </c>
      <c r="AH84" s="21"/>
      <c r="AI84" s="60"/>
      <c r="AJ84" s="19" t="s">
        <v>1</v>
      </c>
      <c r="AK84" s="18">
        <v>54530304.699999996</v>
      </c>
      <c r="AL84" s="21">
        <v>0.19031345263755758</v>
      </c>
      <c r="AM84" s="20">
        <v>767</v>
      </c>
      <c r="AN84" s="21">
        <v>0.18419788664745437</v>
      </c>
      <c r="AO84" s="21"/>
      <c r="AP84" s="60"/>
      <c r="AQ84" s="19" t="s">
        <v>1</v>
      </c>
      <c r="AR84" s="18">
        <v>39843918.13000001</v>
      </c>
      <c r="AS84" s="21">
        <v>0.14341815469090508</v>
      </c>
      <c r="AT84" s="20">
        <v>540</v>
      </c>
      <c r="AU84" s="21">
        <v>0.13677811550151975</v>
      </c>
      <c r="AV84" s="21"/>
      <c r="AW84" s="60"/>
      <c r="AX84" s="19" t="s">
        <v>1</v>
      </c>
      <c r="AY84" s="18">
        <v>30212097.34999999</v>
      </c>
      <c r="AZ84" s="21">
        <v>0.11247243900837746</v>
      </c>
      <c r="BA84" s="20">
        <v>431</v>
      </c>
      <c r="BB84" s="21">
        <v>0.11573576799140708</v>
      </c>
      <c r="BC84" s="21"/>
      <c r="BD84" s="60"/>
      <c r="BE84" s="19" t="s">
        <v>1</v>
      </c>
      <c r="BF84" s="18">
        <v>25604995.179999992</v>
      </c>
      <c r="BG84" s="21">
        <v>0.09954475720428405</v>
      </c>
      <c r="BH84" s="20">
        <v>339</v>
      </c>
      <c r="BI84" s="21">
        <v>0.09562764456981665</v>
      </c>
      <c r="BJ84" s="21"/>
    </row>
    <row r="85" spans="1:62" ht="18">
      <c r="A85" s="19" t="s">
        <v>2</v>
      </c>
      <c r="B85" s="18">
        <v>148830673.93999994</v>
      </c>
      <c r="C85" s="21">
        <v>0.46831847272858296</v>
      </c>
      <c r="D85" s="20">
        <v>2257</v>
      </c>
      <c r="E85" s="21">
        <v>0.45697509617331444</v>
      </c>
      <c r="F85" s="21"/>
      <c r="G85" s="60"/>
      <c r="H85" s="19" t="s">
        <v>2</v>
      </c>
      <c r="I85" s="18">
        <v>147379500.88999987</v>
      </c>
      <c r="J85" s="21">
        <v>0.4753762364256197</v>
      </c>
      <c r="K85" s="20">
        <v>2207</v>
      </c>
      <c r="L85" s="21">
        <v>0.4613294314381271</v>
      </c>
      <c r="M85" s="21"/>
      <c r="N85" s="60"/>
      <c r="O85" s="19" t="s">
        <v>2</v>
      </c>
      <c r="P85" s="18">
        <v>144841314.33999985</v>
      </c>
      <c r="Q85" s="21">
        <v>0.4754960065146613</v>
      </c>
      <c r="R85" s="20">
        <v>2141</v>
      </c>
      <c r="S85" s="21">
        <v>0.46142241379310345</v>
      </c>
      <c r="T85" s="21"/>
      <c r="U85" s="60"/>
      <c r="V85" s="19" t="s">
        <v>2</v>
      </c>
      <c r="W85" s="18">
        <v>144539511.33999997</v>
      </c>
      <c r="X85" s="21">
        <v>0.4820875189996024</v>
      </c>
      <c r="Y85" s="20">
        <v>2098</v>
      </c>
      <c r="Z85" s="21">
        <v>0.4646733111849391</v>
      </c>
      <c r="AA85" s="21"/>
      <c r="AB85" s="60"/>
      <c r="AC85" s="19" t="s">
        <v>2</v>
      </c>
      <c r="AD85" s="18">
        <v>167570144.60999975</v>
      </c>
      <c r="AE85" s="21">
        <v>0.5671758810826117</v>
      </c>
      <c r="AF85" s="20">
        <v>2367</v>
      </c>
      <c r="AG85" s="21">
        <v>0.5404109589041096</v>
      </c>
      <c r="AH85" s="21"/>
      <c r="AI85" s="60"/>
      <c r="AJ85" s="19" t="s">
        <v>2</v>
      </c>
      <c r="AK85" s="18">
        <v>185818732.65999985</v>
      </c>
      <c r="AL85" s="21">
        <v>0.6485165408815303</v>
      </c>
      <c r="AM85" s="20">
        <v>2591</v>
      </c>
      <c r="AN85" s="21">
        <v>0.6222382324687801</v>
      </c>
      <c r="AO85" s="21"/>
      <c r="AP85" s="60"/>
      <c r="AQ85" s="19" t="s">
        <v>2</v>
      </c>
      <c r="AR85" s="18">
        <v>194191582.5799999</v>
      </c>
      <c r="AS85" s="21">
        <v>0.6989924620179436</v>
      </c>
      <c r="AT85" s="20">
        <v>2648</v>
      </c>
      <c r="AU85" s="21">
        <v>0.6707193515704154</v>
      </c>
      <c r="AV85" s="21"/>
      <c r="AW85" s="60"/>
      <c r="AX85" s="19" t="s">
        <v>2</v>
      </c>
      <c r="AY85" s="18">
        <v>198387197.14999998</v>
      </c>
      <c r="AZ85" s="21">
        <v>0.7385482600894748</v>
      </c>
      <c r="BA85" s="20">
        <v>2597</v>
      </c>
      <c r="BB85" s="21">
        <v>0.6973684210526315</v>
      </c>
      <c r="BC85" s="21"/>
      <c r="BD85" s="60"/>
      <c r="BE85" s="19" t="s">
        <v>2</v>
      </c>
      <c r="BF85" s="18">
        <v>194808847.5200003</v>
      </c>
      <c r="BG85" s="21">
        <v>0.7573600108611631</v>
      </c>
      <c r="BH85" s="20">
        <v>2563</v>
      </c>
      <c r="BI85" s="21">
        <v>0.7229901269393512</v>
      </c>
      <c r="BJ85" s="21"/>
    </row>
    <row r="86" spans="1:62" ht="18">
      <c r="A86" s="19" t="s">
        <v>3</v>
      </c>
      <c r="B86" s="18">
        <v>0</v>
      </c>
      <c r="C86" s="21">
        <v>0</v>
      </c>
      <c r="D86" s="20">
        <v>0</v>
      </c>
      <c r="E86" s="21">
        <v>0</v>
      </c>
      <c r="F86" s="21"/>
      <c r="G86" s="60"/>
      <c r="H86" s="19" t="s">
        <v>3</v>
      </c>
      <c r="I86" s="18">
        <v>0</v>
      </c>
      <c r="J86" s="21">
        <v>0</v>
      </c>
      <c r="K86" s="20">
        <v>0</v>
      </c>
      <c r="L86" s="21">
        <v>0</v>
      </c>
      <c r="M86" s="21"/>
      <c r="N86" s="60"/>
      <c r="O86" s="19" t="s">
        <v>3</v>
      </c>
      <c r="P86" s="18">
        <v>0</v>
      </c>
      <c r="Q86" s="21">
        <v>0</v>
      </c>
      <c r="R86" s="20">
        <v>0</v>
      </c>
      <c r="S86" s="21">
        <v>0</v>
      </c>
      <c r="T86" s="21"/>
      <c r="U86" s="60"/>
      <c r="V86" s="19" t="s">
        <v>3</v>
      </c>
      <c r="W86" s="18">
        <v>0</v>
      </c>
      <c r="X86" s="21">
        <v>0</v>
      </c>
      <c r="Y86" s="20">
        <v>0</v>
      </c>
      <c r="Z86" s="21">
        <v>0</v>
      </c>
      <c r="AA86" s="21"/>
      <c r="AB86" s="60"/>
      <c r="AC86" s="19" t="s">
        <v>3</v>
      </c>
      <c r="AD86" s="18">
        <v>0</v>
      </c>
      <c r="AE86" s="21">
        <v>0</v>
      </c>
      <c r="AF86" s="20">
        <v>0</v>
      </c>
      <c r="AG86" s="21">
        <v>0</v>
      </c>
      <c r="AH86" s="21"/>
      <c r="AI86" s="60"/>
      <c r="AJ86" s="19" t="s">
        <v>3</v>
      </c>
      <c r="AK86" s="18">
        <v>0</v>
      </c>
      <c r="AL86" s="21">
        <v>0</v>
      </c>
      <c r="AM86" s="20">
        <v>0</v>
      </c>
      <c r="AN86" s="21">
        <v>0</v>
      </c>
      <c r="AO86" s="21"/>
      <c r="AP86" s="60"/>
      <c r="AQ86" s="19" t="s">
        <v>3</v>
      </c>
      <c r="AR86" s="18">
        <v>0</v>
      </c>
      <c r="AS86" s="21">
        <v>0</v>
      </c>
      <c r="AT86" s="20">
        <v>0</v>
      </c>
      <c r="AU86" s="21">
        <v>0</v>
      </c>
      <c r="AV86" s="21"/>
      <c r="AW86" s="60"/>
      <c r="AX86" s="19" t="s">
        <v>3</v>
      </c>
      <c r="AY86" s="18">
        <v>0</v>
      </c>
      <c r="AZ86" s="21">
        <v>0</v>
      </c>
      <c r="BA86" s="20">
        <v>0</v>
      </c>
      <c r="BB86" s="21">
        <v>0</v>
      </c>
      <c r="BC86" s="21"/>
      <c r="BD86" s="60"/>
      <c r="BE86" s="19" t="s">
        <v>3</v>
      </c>
      <c r="BF86" s="18">
        <v>0</v>
      </c>
      <c r="BG86" s="21">
        <v>0</v>
      </c>
      <c r="BH86" s="20">
        <v>0</v>
      </c>
      <c r="BI86" s="21">
        <v>0</v>
      </c>
      <c r="BJ86" s="21"/>
    </row>
    <row r="87" spans="1:62" ht="18">
      <c r="A87" s="19"/>
      <c r="B87" s="18"/>
      <c r="C87" s="21"/>
      <c r="D87" s="20"/>
      <c r="E87" s="21"/>
      <c r="F87" s="21"/>
      <c r="G87" s="60"/>
      <c r="H87" s="19"/>
      <c r="I87" s="18"/>
      <c r="J87" s="21"/>
      <c r="K87" s="20"/>
      <c r="L87" s="21"/>
      <c r="M87" s="21"/>
      <c r="N87" s="60"/>
      <c r="O87" s="19"/>
      <c r="P87" s="18"/>
      <c r="Q87" s="21"/>
      <c r="R87" s="20"/>
      <c r="S87" s="21"/>
      <c r="T87" s="21"/>
      <c r="U87" s="60"/>
      <c r="V87" s="19"/>
      <c r="W87" s="18"/>
      <c r="X87" s="21"/>
      <c r="Y87" s="20"/>
      <c r="Z87" s="21"/>
      <c r="AA87" s="21"/>
      <c r="AB87" s="60"/>
      <c r="AC87" s="19"/>
      <c r="AD87" s="18"/>
      <c r="AE87" s="21"/>
      <c r="AF87" s="20"/>
      <c r="AG87" s="21"/>
      <c r="AH87" s="21"/>
      <c r="AI87" s="60"/>
      <c r="AJ87" s="19"/>
      <c r="AK87" s="18"/>
      <c r="AL87" s="21"/>
      <c r="AM87" s="20"/>
      <c r="AN87" s="21"/>
      <c r="AO87" s="21"/>
      <c r="AP87" s="60"/>
      <c r="AQ87" s="19"/>
      <c r="AR87" s="18"/>
      <c r="AS87" s="21"/>
      <c r="AT87" s="20"/>
      <c r="AU87" s="21"/>
      <c r="AV87" s="21"/>
      <c r="AW87" s="60"/>
      <c r="AX87" s="19"/>
      <c r="AY87" s="18"/>
      <c r="AZ87" s="21"/>
      <c r="BA87" s="20"/>
      <c r="BB87" s="21"/>
      <c r="BC87" s="21"/>
      <c r="BD87" s="60"/>
      <c r="BE87" s="19"/>
      <c r="BF87" s="18"/>
      <c r="BG87" s="21"/>
      <c r="BH87" s="20"/>
      <c r="BI87" s="21"/>
      <c r="BJ87" s="21"/>
    </row>
    <row r="88" spans="1:62" ht="18.75" thickBot="1">
      <c r="A88" s="22"/>
      <c r="B88" s="23">
        <f>SUM(B83:B87)</f>
        <v>317797999.8799999</v>
      </c>
      <c r="C88" s="26"/>
      <c r="D88" s="25">
        <f>SUM(D83:D87)</f>
        <v>4939</v>
      </c>
      <c r="E88" s="26"/>
      <c r="F88" s="26"/>
      <c r="G88" s="60"/>
      <c r="H88" s="22"/>
      <c r="I88" s="23">
        <f>SUM(I83:I87)</f>
        <v>310027068.2399998</v>
      </c>
      <c r="J88" s="26"/>
      <c r="K88" s="25">
        <f>SUM(K83:K87)</f>
        <v>4784</v>
      </c>
      <c r="L88" s="26"/>
      <c r="M88" s="26"/>
      <c r="N88" s="60"/>
      <c r="O88" s="22"/>
      <c r="P88" s="23">
        <f>SUM(P83:P87)</f>
        <v>304611000.62999976</v>
      </c>
      <c r="Q88" s="26"/>
      <c r="R88" s="25">
        <f>SUM(R83:R87)</f>
        <v>4640</v>
      </c>
      <c r="S88" s="26"/>
      <c r="T88" s="26"/>
      <c r="U88" s="60"/>
      <c r="V88" s="22"/>
      <c r="W88" s="23">
        <f>SUM(W83:W87)</f>
        <v>299820065.1199999</v>
      </c>
      <c r="X88" s="26"/>
      <c r="Y88" s="25">
        <f>SUM(Y83:Y87)</f>
        <v>4515</v>
      </c>
      <c r="Z88" s="26"/>
      <c r="AA88" s="26"/>
      <c r="AB88" s="60"/>
      <c r="AC88" s="22"/>
      <c r="AD88" s="23">
        <f>SUM(AD83:AD87)</f>
        <v>295446527.60999966</v>
      </c>
      <c r="AE88" s="26"/>
      <c r="AF88" s="25">
        <f>SUM(AF83:AF87)</f>
        <v>4380</v>
      </c>
      <c r="AG88" s="26"/>
      <c r="AH88" s="26"/>
      <c r="AI88" s="60"/>
      <c r="AJ88" s="22"/>
      <c r="AK88" s="23">
        <f>SUM(AK83:AK87)</f>
        <v>286528902.41999984</v>
      </c>
      <c r="AL88" s="26"/>
      <c r="AM88" s="25">
        <f>SUM(AM83:AM87)</f>
        <v>4164</v>
      </c>
      <c r="AN88" s="26"/>
      <c r="AO88" s="26"/>
      <c r="AP88" s="60"/>
      <c r="AQ88" s="22"/>
      <c r="AR88" s="23">
        <f>SUM(AR83:AR87)</f>
        <v>277816418.8199999</v>
      </c>
      <c r="AS88" s="26"/>
      <c r="AT88" s="25">
        <f>SUM(AT83:AT87)</f>
        <v>3948</v>
      </c>
      <c r="AU88" s="26"/>
      <c r="AV88" s="26"/>
      <c r="AW88" s="60"/>
      <c r="AX88" s="22"/>
      <c r="AY88" s="23">
        <f>SUM(AY83:AY87)</f>
        <v>268617784.1999999</v>
      </c>
      <c r="AZ88" s="26"/>
      <c r="BA88" s="25">
        <f>SUM(BA83:BA87)</f>
        <v>3724</v>
      </c>
      <c r="BB88" s="26"/>
      <c r="BC88" s="26"/>
      <c r="BD88" s="60"/>
      <c r="BE88" s="22"/>
      <c r="BF88" s="23">
        <f>SUM(BF83:BF87)</f>
        <v>257220931.5600003</v>
      </c>
      <c r="BG88" s="26"/>
      <c r="BH88" s="25">
        <f>SUM(BH83:BH87)</f>
        <v>3545</v>
      </c>
      <c r="BI88" s="26"/>
      <c r="BJ88" s="26"/>
    </row>
    <row r="89" spans="1:62" ht="18.75" thickTop="1">
      <c r="A89" s="19"/>
      <c r="B89" s="18"/>
      <c r="C89" s="21"/>
      <c r="D89" s="20"/>
      <c r="E89" s="21"/>
      <c r="F89" s="21"/>
      <c r="G89" s="60"/>
      <c r="H89" s="19"/>
      <c r="I89" s="18"/>
      <c r="J89" s="21"/>
      <c r="K89" s="20"/>
      <c r="L89" s="21"/>
      <c r="M89" s="21"/>
      <c r="N89" s="60"/>
      <c r="O89" s="19"/>
      <c r="P89" s="18"/>
      <c r="Q89" s="21"/>
      <c r="R89" s="20"/>
      <c r="S89" s="21"/>
      <c r="T89" s="21"/>
      <c r="U89" s="60"/>
      <c r="V89" s="19"/>
      <c r="W89" s="18"/>
      <c r="X89" s="21"/>
      <c r="Y89" s="20"/>
      <c r="Z89" s="21"/>
      <c r="AA89" s="21"/>
      <c r="AB89" s="60"/>
      <c r="AC89" s="19"/>
      <c r="AD89" s="18"/>
      <c r="AE89" s="21"/>
      <c r="AF89" s="20"/>
      <c r="AG89" s="21"/>
      <c r="AH89" s="21"/>
      <c r="AI89" s="60"/>
      <c r="AJ89" s="19"/>
      <c r="AK89" s="18"/>
      <c r="AL89" s="21"/>
      <c r="AM89" s="20"/>
      <c r="AN89" s="21"/>
      <c r="AO89" s="21"/>
      <c r="AP89" s="60"/>
      <c r="AQ89" s="19"/>
      <c r="AR89" s="18"/>
      <c r="AS89" s="21"/>
      <c r="AT89" s="20"/>
      <c r="AU89" s="21"/>
      <c r="AV89" s="21"/>
      <c r="AW89" s="60"/>
      <c r="AX89" s="19"/>
      <c r="AY89" s="18"/>
      <c r="AZ89" s="21"/>
      <c r="BA89" s="20"/>
      <c r="BB89" s="21"/>
      <c r="BC89" s="21"/>
      <c r="BD89" s="60"/>
      <c r="BE89" s="19"/>
      <c r="BF89" s="18"/>
      <c r="BG89" s="21"/>
      <c r="BH89" s="20"/>
      <c r="BI89" s="21"/>
      <c r="BJ89" s="21"/>
    </row>
    <row r="90" spans="1:62" ht="18">
      <c r="A90" s="19"/>
      <c r="B90" s="19"/>
      <c r="C90" s="18"/>
      <c r="D90" s="21"/>
      <c r="E90" s="20"/>
      <c r="F90" s="21"/>
      <c r="G90" s="60"/>
      <c r="H90" s="19"/>
      <c r="I90" s="19"/>
      <c r="J90" s="18"/>
      <c r="K90" s="21"/>
      <c r="L90" s="20"/>
      <c r="M90" s="21"/>
      <c r="N90" s="60"/>
      <c r="O90" s="19"/>
      <c r="P90" s="19"/>
      <c r="Q90" s="18"/>
      <c r="R90" s="21"/>
      <c r="S90" s="20"/>
      <c r="T90" s="21"/>
      <c r="U90" s="60"/>
      <c r="V90" s="19"/>
      <c r="W90" s="19"/>
      <c r="X90" s="18"/>
      <c r="Y90" s="21"/>
      <c r="Z90" s="20"/>
      <c r="AA90" s="21"/>
      <c r="AB90" s="60"/>
      <c r="AC90" s="19"/>
      <c r="AD90" s="19"/>
      <c r="AE90" s="18"/>
      <c r="AF90" s="21"/>
      <c r="AG90" s="20"/>
      <c r="AH90" s="21"/>
      <c r="AI90" s="60"/>
      <c r="AJ90" s="19"/>
      <c r="AK90" s="19"/>
      <c r="AL90" s="18"/>
      <c r="AM90" s="21"/>
      <c r="AN90" s="20"/>
      <c r="AO90" s="21"/>
      <c r="AP90" s="60"/>
      <c r="AQ90" s="19"/>
      <c r="AR90" s="19"/>
      <c r="AS90" s="18"/>
      <c r="AT90" s="21"/>
      <c r="AU90" s="20"/>
      <c r="AV90" s="21"/>
      <c r="AW90" s="60"/>
      <c r="AX90" s="19"/>
      <c r="AY90" s="19"/>
      <c r="AZ90" s="18"/>
      <c r="BA90" s="21"/>
      <c r="BB90" s="20"/>
      <c r="BC90" s="21"/>
      <c r="BD90" s="60"/>
      <c r="BE90" s="19"/>
      <c r="BF90" s="19"/>
      <c r="BG90" s="18"/>
      <c r="BH90" s="21"/>
      <c r="BI90" s="20"/>
      <c r="BJ90" s="21"/>
    </row>
    <row r="91" spans="1:62" ht="18">
      <c r="A91" s="19"/>
      <c r="B91" s="19"/>
      <c r="C91" s="18"/>
      <c r="D91" s="21"/>
      <c r="E91" s="20"/>
      <c r="F91" s="21"/>
      <c r="G91" s="60"/>
      <c r="H91" s="19"/>
      <c r="I91" s="19"/>
      <c r="J91" s="18"/>
      <c r="K91" s="21"/>
      <c r="L91" s="20"/>
      <c r="M91" s="21"/>
      <c r="N91" s="60"/>
      <c r="O91" s="19"/>
      <c r="P91" s="19"/>
      <c r="Q91" s="18"/>
      <c r="R91" s="21"/>
      <c r="S91" s="20"/>
      <c r="T91" s="21"/>
      <c r="U91" s="60"/>
      <c r="V91" s="19"/>
      <c r="W91" s="19"/>
      <c r="X91" s="18"/>
      <c r="Y91" s="21"/>
      <c r="Z91" s="20"/>
      <c r="AA91" s="21"/>
      <c r="AB91" s="60"/>
      <c r="AC91" s="19"/>
      <c r="AD91" s="19"/>
      <c r="AE91" s="18"/>
      <c r="AF91" s="21"/>
      <c r="AG91" s="20"/>
      <c r="AH91" s="21"/>
      <c r="AI91" s="60"/>
      <c r="AJ91" s="19"/>
      <c r="AK91" s="19"/>
      <c r="AL91" s="18"/>
      <c r="AM91" s="21"/>
      <c r="AN91" s="20"/>
      <c r="AO91" s="21"/>
      <c r="AP91" s="60"/>
      <c r="AQ91" s="19"/>
      <c r="AR91" s="19"/>
      <c r="AS91" s="18"/>
      <c r="AT91" s="21"/>
      <c r="AU91" s="20"/>
      <c r="AV91" s="21"/>
      <c r="AW91" s="60"/>
      <c r="AX91" s="19"/>
      <c r="AY91" s="19"/>
      <c r="AZ91" s="18"/>
      <c r="BA91" s="21"/>
      <c r="BB91" s="20"/>
      <c r="BC91" s="21"/>
      <c r="BD91" s="60"/>
      <c r="BE91" s="19"/>
      <c r="BF91" s="19"/>
      <c r="BG91" s="18"/>
      <c r="BH91" s="21"/>
      <c r="BI91" s="20"/>
      <c r="BJ91" s="21"/>
    </row>
    <row r="92" spans="1:62" ht="18.75">
      <c r="A92" s="17" t="s">
        <v>117</v>
      </c>
      <c r="B92" s="17"/>
      <c r="C92" s="18"/>
      <c r="D92" s="21"/>
      <c r="E92" s="20"/>
      <c r="F92" s="21"/>
      <c r="G92" s="60"/>
      <c r="H92" s="17" t="s">
        <v>117</v>
      </c>
      <c r="I92" s="17"/>
      <c r="J92" s="18"/>
      <c r="K92" s="21"/>
      <c r="L92" s="20"/>
      <c r="M92" s="21"/>
      <c r="N92" s="60"/>
      <c r="O92" s="17" t="s">
        <v>117</v>
      </c>
      <c r="P92" s="17"/>
      <c r="Q92" s="18"/>
      <c r="R92" s="21"/>
      <c r="S92" s="20"/>
      <c r="T92" s="21"/>
      <c r="U92" s="60"/>
      <c r="V92" s="17" t="s">
        <v>117</v>
      </c>
      <c r="W92" s="17"/>
      <c r="X92" s="18"/>
      <c r="Y92" s="21"/>
      <c r="Z92" s="20"/>
      <c r="AA92" s="21"/>
      <c r="AB92" s="60"/>
      <c r="AC92" s="17" t="s">
        <v>117</v>
      </c>
      <c r="AD92" s="17"/>
      <c r="AE92" s="18"/>
      <c r="AF92" s="21"/>
      <c r="AG92" s="20"/>
      <c r="AH92" s="21"/>
      <c r="AI92" s="60"/>
      <c r="AJ92" s="17" t="s">
        <v>117</v>
      </c>
      <c r="AK92" s="17"/>
      <c r="AL92" s="18"/>
      <c r="AM92" s="21"/>
      <c r="AN92" s="20"/>
      <c r="AO92" s="21"/>
      <c r="AP92" s="60"/>
      <c r="AQ92" s="17" t="s">
        <v>117</v>
      </c>
      <c r="AR92" s="17"/>
      <c r="AS92" s="18"/>
      <c r="AT92" s="21"/>
      <c r="AU92" s="20"/>
      <c r="AV92" s="21"/>
      <c r="AW92" s="60"/>
      <c r="AX92" s="17" t="s">
        <v>117</v>
      </c>
      <c r="AY92" s="17"/>
      <c r="AZ92" s="18"/>
      <c r="BA92" s="21"/>
      <c r="BB92" s="20"/>
      <c r="BC92" s="21"/>
      <c r="BD92" s="60"/>
      <c r="BE92" s="17" t="s">
        <v>117</v>
      </c>
      <c r="BF92" s="17"/>
      <c r="BG92" s="18"/>
      <c r="BH92" s="21"/>
      <c r="BI92" s="20"/>
      <c r="BJ92" s="21"/>
    </row>
    <row r="93" spans="1:62" ht="18">
      <c r="A93" s="19"/>
      <c r="B93" s="19"/>
      <c r="C93" s="18"/>
      <c r="D93" s="21"/>
      <c r="E93" s="20"/>
      <c r="F93" s="21"/>
      <c r="G93" s="60"/>
      <c r="H93" s="19"/>
      <c r="I93" s="19"/>
      <c r="J93" s="18"/>
      <c r="K93" s="21"/>
      <c r="L93" s="20"/>
      <c r="M93" s="21"/>
      <c r="N93" s="60"/>
      <c r="O93" s="19"/>
      <c r="P93" s="19"/>
      <c r="Q93" s="18"/>
      <c r="R93" s="21"/>
      <c r="S93" s="20"/>
      <c r="T93" s="21"/>
      <c r="U93" s="60"/>
      <c r="V93" s="19"/>
      <c r="W93" s="19"/>
      <c r="X93" s="18"/>
      <c r="Y93" s="21"/>
      <c r="Z93" s="20"/>
      <c r="AA93" s="21"/>
      <c r="AB93" s="60"/>
      <c r="AC93" s="19"/>
      <c r="AD93" s="19"/>
      <c r="AE93" s="18"/>
      <c r="AF93" s="21"/>
      <c r="AG93" s="20"/>
      <c r="AH93" s="21"/>
      <c r="AI93" s="60"/>
      <c r="AJ93" s="19"/>
      <c r="AK93" s="19"/>
      <c r="AL93" s="18"/>
      <c r="AM93" s="21"/>
      <c r="AN93" s="20"/>
      <c r="AO93" s="21"/>
      <c r="AP93" s="60"/>
      <c r="AQ93" s="19"/>
      <c r="AR93" s="19"/>
      <c r="AS93" s="18"/>
      <c r="AT93" s="21"/>
      <c r="AU93" s="20"/>
      <c r="AV93" s="21"/>
      <c r="AW93" s="60"/>
      <c r="AX93" s="19"/>
      <c r="AY93" s="19"/>
      <c r="AZ93" s="18"/>
      <c r="BA93" s="21"/>
      <c r="BB93" s="20"/>
      <c r="BC93" s="21"/>
      <c r="BD93" s="60"/>
      <c r="BE93" s="19"/>
      <c r="BF93" s="19"/>
      <c r="BG93" s="18"/>
      <c r="BH93" s="21"/>
      <c r="BI93" s="20"/>
      <c r="BJ93" s="21"/>
    </row>
    <row r="94" spans="1:62" ht="72" customHeight="1">
      <c r="A94" s="33" t="s">
        <v>85</v>
      </c>
      <c r="B94" s="34" t="s">
        <v>81</v>
      </c>
      <c r="C94" s="35" t="s">
        <v>82</v>
      </c>
      <c r="D94" s="36" t="s">
        <v>83</v>
      </c>
      <c r="E94" s="35" t="s">
        <v>82</v>
      </c>
      <c r="F94" s="38"/>
      <c r="G94" s="60"/>
      <c r="H94" s="33" t="s">
        <v>85</v>
      </c>
      <c r="I94" s="34" t="s">
        <v>81</v>
      </c>
      <c r="J94" s="35" t="s">
        <v>82</v>
      </c>
      <c r="K94" s="36" t="s">
        <v>83</v>
      </c>
      <c r="L94" s="35" t="s">
        <v>82</v>
      </c>
      <c r="M94" s="38"/>
      <c r="N94" s="60"/>
      <c r="O94" s="33" t="s">
        <v>85</v>
      </c>
      <c r="P94" s="34" t="s">
        <v>81</v>
      </c>
      <c r="Q94" s="35" t="s">
        <v>82</v>
      </c>
      <c r="R94" s="36" t="s">
        <v>83</v>
      </c>
      <c r="S94" s="35" t="s">
        <v>82</v>
      </c>
      <c r="T94" s="38"/>
      <c r="U94" s="60"/>
      <c r="V94" s="33" t="s">
        <v>85</v>
      </c>
      <c r="W94" s="34" t="s">
        <v>81</v>
      </c>
      <c r="X94" s="35" t="s">
        <v>82</v>
      </c>
      <c r="Y94" s="36" t="s">
        <v>83</v>
      </c>
      <c r="Z94" s="35" t="s">
        <v>82</v>
      </c>
      <c r="AA94" s="38"/>
      <c r="AB94" s="60"/>
      <c r="AC94" s="33" t="s">
        <v>85</v>
      </c>
      <c r="AD94" s="34" t="s">
        <v>81</v>
      </c>
      <c r="AE94" s="35" t="s">
        <v>82</v>
      </c>
      <c r="AF94" s="36" t="s">
        <v>83</v>
      </c>
      <c r="AG94" s="35" t="s">
        <v>82</v>
      </c>
      <c r="AH94" s="38"/>
      <c r="AI94" s="60"/>
      <c r="AJ94" s="33" t="s">
        <v>85</v>
      </c>
      <c r="AK94" s="34" t="s">
        <v>81</v>
      </c>
      <c r="AL94" s="35" t="s">
        <v>82</v>
      </c>
      <c r="AM94" s="36" t="s">
        <v>83</v>
      </c>
      <c r="AN94" s="35" t="s">
        <v>82</v>
      </c>
      <c r="AO94" s="38"/>
      <c r="AP94" s="60"/>
      <c r="AQ94" s="33" t="s">
        <v>85</v>
      </c>
      <c r="AR94" s="34" t="s">
        <v>81</v>
      </c>
      <c r="AS94" s="35" t="s">
        <v>82</v>
      </c>
      <c r="AT94" s="36" t="s">
        <v>83</v>
      </c>
      <c r="AU94" s="35" t="s">
        <v>82</v>
      </c>
      <c r="AV94" s="38"/>
      <c r="AW94" s="60"/>
      <c r="AX94" s="33" t="s">
        <v>85</v>
      </c>
      <c r="AY94" s="34" t="s">
        <v>81</v>
      </c>
      <c r="AZ94" s="35" t="s">
        <v>82</v>
      </c>
      <c r="BA94" s="36" t="s">
        <v>83</v>
      </c>
      <c r="BB94" s="35" t="s">
        <v>82</v>
      </c>
      <c r="BC94" s="38"/>
      <c r="BD94" s="60"/>
      <c r="BE94" s="33" t="s">
        <v>85</v>
      </c>
      <c r="BF94" s="34" t="s">
        <v>81</v>
      </c>
      <c r="BG94" s="35" t="s">
        <v>82</v>
      </c>
      <c r="BH94" s="36" t="s">
        <v>83</v>
      </c>
      <c r="BI94" s="35" t="s">
        <v>82</v>
      </c>
      <c r="BJ94" s="38"/>
    </row>
    <row r="95" spans="1:62" ht="18">
      <c r="A95" s="19"/>
      <c r="B95" s="18"/>
      <c r="C95" s="21"/>
      <c r="D95" s="20"/>
      <c r="E95" s="21"/>
      <c r="F95" s="21"/>
      <c r="G95" s="60"/>
      <c r="H95" s="19"/>
      <c r="I95" s="18"/>
      <c r="J95" s="21"/>
      <c r="K95" s="20"/>
      <c r="L95" s="21"/>
      <c r="M95" s="21"/>
      <c r="N95" s="60"/>
      <c r="O95" s="19"/>
      <c r="P95" s="18"/>
      <c r="Q95" s="21"/>
      <c r="R95" s="20"/>
      <c r="S95" s="21"/>
      <c r="T95" s="21"/>
      <c r="U95" s="60"/>
      <c r="V95" s="19"/>
      <c r="W95" s="18"/>
      <c r="X95" s="21"/>
      <c r="Y95" s="20"/>
      <c r="Z95" s="21"/>
      <c r="AA95" s="21"/>
      <c r="AB95" s="60"/>
      <c r="AC95" s="19"/>
      <c r="AD95" s="18"/>
      <c r="AE95" s="21"/>
      <c r="AF95" s="20"/>
      <c r="AG95" s="21"/>
      <c r="AH95" s="21"/>
      <c r="AI95" s="60"/>
      <c r="AJ95" s="19"/>
      <c r="AK95" s="18"/>
      <c r="AL95" s="21"/>
      <c r="AM95" s="20"/>
      <c r="AN95" s="21"/>
      <c r="AO95" s="21"/>
      <c r="AP95" s="60"/>
      <c r="AQ95" s="19"/>
      <c r="AR95" s="18"/>
      <c r="AS95" s="21"/>
      <c r="AT95" s="20"/>
      <c r="AU95" s="21"/>
      <c r="AV95" s="21"/>
      <c r="AW95" s="60"/>
      <c r="AX95" s="19"/>
      <c r="AY95" s="18"/>
      <c r="AZ95" s="21"/>
      <c r="BA95" s="20"/>
      <c r="BB95" s="21"/>
      <c r="BC95" s="21"/>
      <c r="BD95" s="60"/>
      <c r="BE95" s="19"/>
      <c r="BF95" s="18"/>
      <c r="BG95" s="21"/>
      <c r="BH95" s="20"/>
      <c r="BI95" s="21"/>
      <c r="BJ95" s="21"/>
    </row>
    <row r="96" spans="1:62" ht="18">
      <c r="A96" s="19" t="s">
        <v>31</v>
      </c>
      <c r="B96" s="18">
        <v>196346977.85</v>
      </c>
      <c r="C96" s="21">
        <f>+B96/B99</f>
        <v>0.6178357885327797</v>
      </c>
      <c r="D96" s="20">
        <v>2764</v>
      </c>
      <c r="E96" s="21">
        <f>+D96/D99</f>
        <v>0.5596274549503948</v>
      </c>
      <c r="F96" s="21"/>
      <c r="G96" s="60"/>
      <c r="H96" s="19" t="s">
        <v>31</v>
      </c>
      <c r="I96" s="18">
        <v>192355197.2599999</v>
      </c>
      <c r="J96" s="21">
        <v>0.6204464608590016</v>
      </c>
      <c r="K96" s="20">
        <v>2713</v>
      </c>
      <c r="L96" s="21">
        <v>0.5670986622073578</v>
      </c>
      <c r="M96" s="21"/>
      <c r="N96" s="60"/>
      <c r="O96" s="19" t="s">
        <v>31</v>
      </c>
      <c r="P96" s="18">
        <v>191373362.5599999</v>
      </c>
      <c r="Q96" s="21">
        <v>0.6282549289559449</v>
      </c>
      <c r="R96" s="20">
        <v>2640</v>
      </c>
      <c r="S96" s="21">
        <v>0.5689655172413793</v>
      </c>
      <c r="T96" s="21"/>
      <c r="U96" s="60"/>
      <c r="V96" s="19" t="s">
        <v>31</v>
      </c>
      <c r="W96" s="18">
        <v>189020527.00999975</v>
      </c>
      <c r="X96" s="21">
        <v>0.6304465544504048</v>
      </c>
      <c r="Y96" s="20">
        <v>2587</v>
      </c>
      <c r="Z96" s="21">
        <v>0.5729789590254707</v>
      </c>
      <c r="AA96" s="21"/>
      <c r="AB96" s="60"/>
      <c r="AC96" s="19" t="s">
        <v>31</v>
      </c>
      <c r="AD96" s="18">
        <v>187598364.73</v>
      </c>
      <c r="AE96" s="21">
        <v>0.6349655426569665</v>
      </c>
      <c r="AF96" s="20">
        <v>2470</v>
      </c>
      <c r="AG96" s="21">
        <v>0.5639269406392694</v>
      </c>
      <c r="AH96" s="21"/>
      <c r="AI96" s="60"/>
      <c r="AJ96" s="19" t="s">
        <v>31</v>
      </c>
      <c r="AK96" s="18">
        <v>185794866.00999996</v>
      </c>
      <c r="AL96" s="21">
        <v>0.6484332450960149</v>
      </c>
      <c r="AM96" s="20">
        <v>2457</v>
      </c>
      <c r="AN96" s="21">
        <v>0.590057636887608</v>
      </c>
      <c r="AO96" s="21"/>
      <c r="AP96" s="60"/>
      <c r="AQ96" s="19" t="s">
        <v>31</v>
      </c>
      <c r="AR96" s="18">
        <v>182004995.52999988</v>
      </c>
      <c r="AS96" s="21">
        <v>0.6551268506845265</v>
      </c>
      <c r="AT96" s="20">
        <v>2340</v>
      </c>
      <c r="AU96" s="21">
        <v>0.5927051671732523</v>
      </c>
      <c r="AV96" s="21"/>
      <c r="AW96" s="60"/>
      <c r="AX96" s="19" t="s">
        <v>31</v>
      </c>
      <c r="AY96" s="18">
        <v>181268111.41000012</v>
      </c>
      <c r="AZ96" s="21">
        <v>0.6748095336826978</v>
      </c>
      <c r="BA96" s="20">
        <v>2243</v>
      </c>
      <c r="BB96" s="21">
        <v>0.6006963042313872</v>
      </c>
      <c r="BC96" s="21"/>
      <c r="BD96" s="60"/>
      <c r="BE96" s="19" t="s">
        <v>31</v>
      </c>
      <c r="BF96" s="18">
        <v>175098121.00999993</v>
      </c>
      <c r="BG96" s="21">
        <v>0.6807304520206053</v>
      </c>
      <c r="BH96" s="20">
        <v>2137</v>
      </c>
      <c r="BI96" s="21">
        <v>0.602820874471086</v>
      </c>
      <c r="BJ96" s="21"/>
    </row>
    <row r="97" spans="1:62" ht="18">
      <c r="A97" s="19" t="s">
        <v>32</v>
      </c>
      <c r="B97" s="18">
        <v>121451022.03</v>
      </c>
      <c r="C97" s="21">
        <f>+B97/B99</f>
        <v>0.3821642114672204</v>
      </c>
      <c r="D97" s="20">
        <v>2175</v>
      </c>
      <c r="E97" s="21">
        <f>+D97/D99</f>
        <v>0.44037254504960516</v>
      </c>
      <c r="F97" s="21"/>
      <c r="G97" s="60"/>
      <c r="H97" s="19" t="s">
        <v>32</v>
      </c>
      <c r="I97" s="18">
        <v>117671870.9799997</v>
      </c>
      <c r="J97" s="21">
        <v>0.37955353914099854</v>
      </c>
      <c r="K97" s="20">
        <v>2071</v>
      </c>
      <c r="L97" s="21">
        <v>0.4329013377926421</v>
      </c>
      <c r="M97" s="21"/>
      <c r="N97" s="60"/>
      <c r="O97" s="19" t="s">
        <v>32</v>
      </c>
      <c r="P97" s="18">
        <v>113237638.07000004</v>
      </c>
      <c r="Q97" s="21">
        <v>0.3717450710440551</v>
      </c>
      <c r="R97" s="20">
        <v>2000</v>
      </c>
      <c r="S97" s="21">
        <v>0.43103448275862066</v>
      </c>
      <c r="T97" s="21"/>
      <c r="U97" s="60"/>
      <c r="V97" s="19" t="s">
        <v>32</v>
      </c>
      <c r="W97" s="18">
        <v>110799538.10999991</v>
      </c>
      <c r="X97" s="21">
        <v>0.3695534455495953</v>
      </c>
      <c r="Y97" s="20">
        <v>1928</v>
      </c>
      <c r="Z97" s="21">
        <v>0.42702104097452936</v>
      </c>
      <c r="AA97" s="21"/>
      <c r="AB97" s="60"/>
      <c r="AC97" s="19" t="s">
        <v>32</v>
      </c>
      <c r="AD97" s="18">
        <v>107848162.87999985</v>
      </c>
      <c r="AE97" s="21">
        <v>0.36503445734303347</v>
      </c>
      <c r="AF97" s="20">
        <v>1910</v>
      </c>
      <c r="AG97" s="21">
        <v>0.4360730593607306</v>
      </c>
      <c r="AH97" s="21"/>
      <c r="AI97" s="60"/>
      <c r="AJ97" s="19" t="s">
        <v>32</v>
      </c>
      <c r="AK97" s="18">
        <v>100734036.41000001</v>
      </c>
      <c r="AL97" s="21">
        <v>0.3515667549039852</v>
      </c>
      <c r="AM97" s="20">
        <v>1707</v>
      </c>
      <c r="AN97" s="21">
        <v>0.4099423631123919</v>
      </c>
      <c r="AO97" s="21"/>
      <c r="AP97" s="60"/>
      <c r="AQ97" s="19" t="s">
        <v>32</v>
      </c>
      <c r="AR97" s="18">
        <v>95811423.2899999</v>
      </c>
      <c r="AS97" s="21">
        <v>0.34487314931547347</v>
      </c>
      <c r="AT97" s="20">
        <v>1608</v>
      </c>
      <c r="AU97" s="21">
        <v>0.4072948328267477</v>
      </c>
      <c r="AV97" s="21"/>
      <c r="AW97" s="60"/>
      <c r="AX97" s="19" t="s">
        <v>32</v>
      </c>
      <c r="AY97" s="18">
        <v>87353036.28000005</v>
      </c>
      <c r="AZ97" s="21">
        <v>0.32519046631730214</v>
      </c>
      <c r="BA97" s="20">
        <v>1491</v>
      </c>
      <c r="BB97" s="21">
        <v>0.39930369576861274</v>
      </c>
      <c r="BC97" s="21"/>
      <c r="BD97" s="60"/>
      <c r="BE97" s="19" t="s">
        <v>32</v>
      </c>
      <c r="BF97" s="18">
        <v>82122810.54999998</v>
      </c>
      <c r="BG97" s="21">
        <v>0.31926954797939466</v>
      </c>
      <c r="BH97" s="20">
        <v>1408</v>
      </c>
      <c r="BI97" s="21">
        <v>0.397179125528914</v>
      </c>
      <c r="BJ97" s="21"/>
    </row>
    <row r="98" spans="1:62" ht="18">
      <c r="A98" s="19"/>
      <c r="B98" s="18"/>
      <c r="C98" s="21"/>
      <c r="D98" s="20"/>
      <c r="E98" s="21"/>
      <c r="F98" s="21"/>
      <c r="G98" s="60"/>
      <c r="H98" s="19"/>
      <c r="I98" s="18"/>
      <c r="J98" s="21"/>
      <c r="K98" s="20"/>
      <c r="L98" s="21"/>
      <c r="M98" s="21"/>
      <c r="N98" s="60"/>
      <c r="O98" s="19"/>
      <c r="P98" s="18"/>
      <c r="Q98" s="21"/>
      <c r="R98" s="20"/>
      <c r="S98" s="21"/>
      <c r="T98" s="21"/>
      <c r="U98" s="60"/>
      <c r="V98" s="19"/>
      <c r="W98" s="18"/>
      <c r="X98" s="21"/>
      <c r="Y98" s="20"/>
      <c r="Z98" s="21"/>
      <c r="AA98" s="21"/>
      <c r="AB98" s="60"/>
      <c r="AC98" s="19"/>
      <c r="AD98" s="18"/>
      <c r="AE98" s="21"/>
      <c r="AF98" s="20"/>
      <c r="AG98" s="21"/>
      <c r="AH98" s="21"/>
      <c r="AI98" s="60"/>
      <c r="AJ98" s="19"/>
      <c r="AK98" s="18"/>
      <c r="AL98" s="21"/>
      <c r="AM98" s="20"/>
      <c r="AN98" s="21"/>
      <c r="AO98" s="21"/>
      <c r="AP98" s="60"/>
      <c r="AQ98" s="19"/>
      <c r="AR98" s="18"/>
      <c r="AS98" s="21"/>
      <c r="AT98" s="20"/>
      <c r="AU98" s="21"/>
      <c r="AV98" s="21"/>
      <c r="AW98" s="60"/>
      <c r="AX98" s="19"/>
      <c r="AY98" s="18"/>
      <c r="AZ98" s="21"/>
      <c r="BA98" s="20"/>
      <c r="BB98" s="21"/>
      <c r="BC98" s="21"/>
      <c r="BD98" s="60"/>
      <c r="BE98" s="19"/>
      <c r="BF98" s="18"/>
      <c r="BG98" s="21"/>
      <c r="BH98" s="20"/>
      <c r="BI98" s="21"/>
      <c r="BJ98" s="21"/>
    </row>
    <row r="99" spans="1:62" ht="18.75" thickBot="1">
      <c r="A99" s="22"/>
      <c r="B99" s="23">
        <f>SUM(B96:B98)</f>
        <v>317797999.88</v>
      </c>
      <c r="C99" s="26"/>
      <c r="D99" s="25">
        <f>SUM(D96:D98)</f>
        <v>4939</v>
      </c>
      <c r="E99" s="26"/>
      <c r="F99" s="26"/>
      <c r="G99" s="60"/>
      <c r="H99" s="22"/>
      <c r="I99" s="23">
        <f>SUM(I96:I98)</f>
        <v>310027068.2399996</v>
      </c>
      <c r="J99" s="26"/>
      <c r="K99" s="25">
        <f>SUM(K96:K98)</f>
        <v>4784</v>
      </c>
      <c r="L99" s="26"/>
      <c r="M99" s="26"/>
      <c r="N99" s="60"/>
      <c r="O99" s="22"/>
      <c r="P99" s="23">
        <f>SUM(P96:P98)</f>
        <v>304611000.62999994</v>
      </c>
      <c r="Q99" s="26"/>
      <c r="R99" s="25">
        <f>SUM(R96:R98)</f>
        <v>4640</v>
      </c>
      <c r="S99" s="26"/>
      <c r="T99" s="26"/>
      <c r="U99" s="60"/>
      <c r="V99" s="22"/>
      <c r="W99" s="23">
        <f>SUM(W96:W98)</f>
        <v>299820065.11999965</v>
      </c>
      <c r="X99" s="26"/>
      <c r="Y99" s="25">
        <f>SUM(Y96:Y98)</f>
        <v>4515</v>
      </c>
      <c r="Z99" s="26"/>
      <c r="AA99" s="26"/>
      <c r="AB99" s="60"/>
      <c r="AC99" s="22"/>
      <c r="AD99" s="23">
        <f>SUM(AD96:AD98)</f>
        <v>295446527.60999984</v>
      </c>
      <c r="AE99" s="26"/>
      <c r="AF99" s="25">
        <f>SUM(AF96:AF98)</f>
        <v>4380</v>
      </c>
      <c r="AG99" s="26"/>
      <c r="AH99" s="26"/>
      <c r="AI99" s="60"/>
      <c r="AJ99" s="22"/>
      <c r="AK99" s="23">
        <f>SUM(AK96:AK98)</f>
        <v>286528902.41999996</v>
      </c>
      <c r="AL99" s="26"/>
      <c r="AM99" s="25">
        <f>SUM(AM96:AM98)</f>
        <v>4164</v>
      </c>
      <c r="AN99" s="26"/>
      <c r="AO99" s="26"/>
      <c r="AP99" s="60"/>
      <c r="AQ99" s="22"/>
      <c r="AR99" s="23">
        <f>SUM(AR96:AR98)</f>
        <v>277816418.8199998</v>
      </c>
      <c r="AS99" s="26"/>
      <c r="AT99" s="25">
        <f>SUM(AT96:AT98)</f>
        <v>3948</v>
      </c>
      <c r="AU99" s="26"/>
      <c r="AV99" s="26"/>
      <c r="AW99" s="60"/>
      <c r="AX99" s="22"/>
      <c r="AY99" s="23">
        <f>SUM(AY96:AY98)</f>
        <v>268621147.6900002</v>
      </c>
      <c r="AZ99" s="26"/>
      <c r="BA99" s="25">
        <f>SUM(BA96:BA98)</f>
        <v>3734</v>
      </c>
      <c r="BB99" s="26"/>
      <c r="BC99" s="26"/>
      <c r="BD99" s="60"/>
      <c r="BE99" s="22"/>
      <c r="BF99" s="23">
        <f>SUM(BF96:BF98)</f>
        <v>257220931.5599999</v>
      </c>
      <c r="BG99" s="26"/>
      <c r="BH99" s="25">
        <f>SUM(BH96:BH98)</f>
        <v>3545</v>
      </c>
      <c r="BI99" s="26"/>
      <c r="BJ99" s="26"/>
    </row>
    <row r="100" spans="1:62" ht="18.75" thickTop="1">
      <c r="A100" s="19"/>
      <c r="B100" s="18"/>
      <c r="C100" s="21"/>
      <c r="D100" s="20"/>
      <c r="E100" s="21"/>
      <c r="F100" s="21"/>
      <c r="G100" s="60"/>
      <c r="H100" s="19"/>
      <c r="I100" s="18"/>
      <c r="J100" s="21"/>
      <c r="K100" s="20"/>
      <c r="L100" s="21"/>
      <c r="M100" s="21"/>
      <c r="N100" s="60"/>
      <c r="O100" s="19"/>
      <c r="P100" s="18"/>
      <c r="Q100" s="21"/>
      <c r="R100" s="20"/>
      <c r="S100" s="21"/>
      <c r="T100" s="21"/>
      <c r="U100" s="60"/>
      <c r="V100" s="19"/>
      <c r="W100" s="18"/>
      <c r="X100" s="21"/>
      <c r="Y100" s="20"/>
      <c r="Z100" s="21"/>
      <c r="AA100" s="21"/>
      <c r="AB100" s="60"/>
      <c r="AC100" s="19"/>
      <c r="AD100" s="18"/>
      <c r="AE100" s="21"/>
      <c r="AF100" s="20"/>
      <c r="AG100" s="21"/>
      <c r="AH100" s="21"/>
      <c r="AI100" s="60"/>
      <c r="AJ100" s="19"/>
      <c r="AK100" s="18"/>
      <c r="AL100" s="21"/>
      <c r="AM100" s="20"/>
      <c r="AN100" s="21"/>
      <c r="AO100" s="21"/>
      <c r="AP100" s="60"/>
      <c r="AQ100" s="19"/>
      <c r="AR100" s="18"/>
      <c r="AS100" s="21"/>
      <c r="AT100" s="20"/>
      <c r="AU100" s="21"/>
      <c r="AV100" s="21"/>
      <c r="AW100" s="60"/>
      <c r="AX100" s="19"/>
      <c r="AY100" s="18"/>
      <c r="AZ100" s="21"/>
      <c r="BA100" s="20"/>
      <c r="BB100" s="21"/>
      <c r="BC100" s="21"/>
      <c r="BD100" s="60"/>
      <c r="BE100" s="19"/>
      <c r="BF100" s="18"/>
      <c r="BG100" s="21"/>
      <c r="BH100" s="20"/>
      <c r="BI100" s="21"/>
      <c r="BJ100" s="21"/>
    </row>
    <row r="101" spans="1:62" ht="18">
      <c r="A101" s="19"/>
      <c r="B101" s="19"/>
      <c r="C101" s="18"/>
      <c r="D101" s="21"/>
      <c r="E101" s="20"/>
      <c r="F101" s="21"/>
      <c r="G101" s="60"/>
      <c r="H101" s="19"/>
      <c r="I101" s="19"/>
      <c r="J101" s="18"/>
      <c r="K101" s="21"/>
      <c r="L101" s="20"/>
      <c r="M101" s="21"/>
      <c r="N101" s="60"/>
      <c r="O101" s="19"/>
      <c r="P101" s="19"/>
      <c r="Q101" s="18"/>
      <c r="R101" s="21"/>
      <c r="S101" s="20"/>
      <c r="T101" s="21"/>
      <c r="U101" s="60"/>
      <c r="V101" s="19"/>
      <c r="W101" s="19"/>
      <c r="X101" s="18"/>
      <c r="Y101" s="21"/>
      <c r="Z101" s="20"/>
      <c r="AA101" s="21"/>
      <c r="AB101" s="60"/>
      <c r="AC101" s="19"/>
      <c r="AD101" s="19"/>
      <c r="AE101" s="18"/>
      <c r="AF101" s="21"/>
      <c r="AG101" s="20"/>
      <c r="AH101" s="21"/>
      <c r="AI101" s="60"/>
      <c r="AJ101" s="19"/>
      <c r="AK101" s="19"/>
      <c r="AL101" s="18"/>
      <c r="AM101" s="21"/>
      <c r="AN101" s="20"/>
      <c r="AO101" s="21"/>
      <c r="AP101" s="60"/>
      <c r="AQ101" s="19"/>
      <c r="AR101" s="19"/>
      <c r="AS101" s="18"/>
      <c r="AT101" s="21"/>
      <c r="AU101" s="20"/>
      <c r="AV101" s="21"/>
      <c r="AW101" s="60"/>
      <c r="AX101" s="19"/>
      <c r="AY101" s="19"/>
      <c r="AZ101" s="18"/>
      <c r="BA101" s="21"/>
      <c r="BB101" s="20"/>
      <c r="BC101" s="21"/>
      <c r="BD101" s="60"/>
      <c r="BE101" s="19"/>
      <c r="BF101" s="19"/>
      <c r="BG101" s="18"/>
      <c r="BH101" s="21"/>
      <c r="BI101" s="20"/>
      <c r="BJ101" s="21"/>
    </row>
    <row r="102" spans="1:62" ht="18">
      <c r="A102" s="19"/>
      <c r="B102" s="19"/>
      <c r="C102" s="18"/>
      <c r="D102" s="21"/>
      <c r="E102" s="20"/>
      <c r="F102" s="21"/>
      <c r="G102" s="60"/>
      <c r="H102" s="19"/>
      <c r="I102" s="19"/>
      <c r="J102" s="18"/>
      <c r="K102" s="21"/>
      <c r="L102" s="20"/>
      <c r="M102" s="21"/>
      <c r="N102" s="60"/>
      <c r="O102" s="19"/>
      <c r="P102" s="19"/>
      <c r="Q102" s="18"/>
      <c r="R102" s="21"/>
      <c r="S102" s="20"/>
      <c r="T102" s="21"/>
      <c r="U102" s="60"/>
      <c r="V102" s="19"/>
      <c r="W102" s="19"/>
      <c r="X102" s="18"/>
      <c r="Y102" s="21"/>
      <c r="Z102" s="20"/>
      <c r="AA102" s="21"/>
      <c r="AB102" s="60"/>
      <c r="AC102" s="19"/>
      <c r="AD102" s="19"/>
      <c r="AE102" s="18"/>
      <c r="AF102" s="21"/>
      <c r="AG102" s="20"/>
      <c r="AH102" s="21"/>
      <c r="AI102" s="60"/>
      <c r="AJ102" s="19"/>
      <c r="AK102" s="19"/>
      <c r="AL102" s="18"/>
      <c r="AM102" s="21"/>
      <c r="AN102" s="20"/>
      <c r="AO102" s="21"/>
      <c r="AP102" s="60"/>
      <c r="AQ102" s="19"/>
      <c r="AR102" s="19"/>
      <c r="AS102" s="18"/>
      <c r="AT102" s="21"/>
      <c r="AU102" s="20"/>
      <c r="AV102" s="21"/>
      <c r="AW102" s="60"/>
      <c r="AX102" s="19"/>
      <c r="AY102" s="19"/>
      <c r="AZ102" s="18"/>
      <c r="BA102" s="21"/>
      <c r="BB102" s="20"/>
      <c r="BC102" s="21"/>
      <c r="BD102" s="60"/>
      <c r="BE102" s="19"/>
      <c r="BF102" s="19"/>
      <c r="BG102" s="18"/>
      <c r="BH102" s="21"/>
      <c r="BI102" s="20"/>
      <c r="BJ102" s="21"/>
    </row>
    <row r="103" spans="1:62" ht="18">
      <c r="A103" s="19"/>
      <c r="B103" s="19"/>
      <c r="C103" s="18"/>
      <c r="D103" s="21"/>
      <c r="E103" s="20"/>
      <c r="F103" s="21"/>
      <c r="G103" s="60"/>
      <c r="H103" s="19"/>
      <c r="I103" s="19"/>
      <c r="J103" s="18"/>
      <c r="K103" s="21"/>
      <c r="L103" s="20"/>
      <c r="M103" s="21"/>
      <c r="N103" s="60"/>
      <c r="O103" s="19"/>
      <c r="P103" s="19"/>
      <c r="Q103" s="18"/>
      <c r="R103" s="21"/>
      <c r="S103" s="20"/>
      <c r="T103" s="21"/>
      <c r="U103" s="60"/>
      <c r="V103" s="19"/>
      <c r="W103" s="19"/>
      <c r="X103" s="18"/>
      <c r="Y103" s="21"/>
      <c r="Z103" s="20"/>
      <c r="AA103" s="21"/>
      <c r="AB103" s="60"/>
      <c r="AC103" s="19"/>
      <c r="AD103" s="19"/>
      <c r="AE103" s="18"/>
      <c r="AF103" s="21"/>
      <c r="AG103" s="20"/>
      <c r="AH103" s="21"/>
      <c r="AI103" s="60"/>
      <c r="AJ103" s="19"/>
      <c r="AK103" s="19"/>
      <c r="AL103" s="18"/>
      <c r="AM103" s="21"/>
      <c r="AN103" s="20"/>
      <c r="AO103" s="21"/>
      <c r="AP103" s="60"/>
      <c r="AQ103" s="19"/>
      <c r="AR103" s="19"/>
      <c r="AS103" s="18"/>
      <c r="AT103" s="21"/>
      <c r="AU103" s="20"/>
      <c r="AV103" s="21"/>
      <c r="AW103" s="60"/>
      <c r="AX103" s="19"/>
      <c r="AY103" s="19"/>
      <c r="AZ103" s="18"/>
      <c r="BA103" s="21"/>
      <c r="BB103" s="20"/>
      <c r="BC103" s="21"/>
      <c r="BD103" s="60"/>
      <c r="BE103" s="19"/>
      <c r="BF103" s="19"/>
      <c r="BG103" s="18"/>
      <c r="BH103" s="21"/>
      <c r="BI103" s="20"/>
      <c r="BJ103" s="21"/>
    </row>
    <row r="104" spans="1:62" ht="18.75">
      <c r="A104" s="17" t="s">
        <v>92</v>
      </c>
      <c r="B104" s="17"/>
      <c r="C104" s="18"/>
      <c r="D104" s="21"/>
      <c r="E104" s="20"/>
      <c r="F104" s="21"/>
      <c r="G104" s="60"/>
      <c r="H104" s="17" t="s">
        <v>92</v>
      </c>
      <c r="I104" s="17"/>
      <c r="J104" s="18"/>
      <c r="K104" s="21"/>
      <c r="L104" s="20"/>
      <c r="M104" s="21"/>
      <c r="N104" s="60"/>
      <c r="O104" s="17" t="s">
        <v>92</v>
      </c>
      <c r="P104" s="17"/>
      <c r="Q104" s="18"/>
      <c r="R104" s="21"/>
      <c r="S104" s="20"/>
      <c r="T104" s="21"/>
      <c r="U104" s="60"/>
      <c r="V104" s="17" t="s">
        <v>92</v>
      </c>
      <c r="W104" s="17"/>
      <c r="X104" s="18"/>
      <c r="Y104" s="21"/>
      <c r="Z104" s="20"/>
      <c r="AA104" s="21"/>
      <c r="AB104" s="60"/>
      <c r="AC104" s="17" t="s">
        <v>92</v>
      </c>
      <c r="AD104" s="17"/>
      <c r="AE104" s="18"/>
      <c r="AF104" s="21"/>
      <c r="AG104" s="20"/>
      <c r="AH104" s="21"/>
      <c r="AI104" s="60"/>
      <c r="AJ104" s="17" t="s">
        <v>92</v>
      </c>
      <c r="AK104" s="17"/>
      <c r="AL104" s="18"/>
      <c r="AM104" s="21"/>
      <c r="AN104" s="20"/>
      <c r="AO104" s="21"/>
      <c r="AP104" s="60"/>
      <c r="AQ104" s="17" t="s">
        <v>92</v>
      </c>
      <c r="AR104" s="17"/>
      <c r="AS104" s="18"/>
      <c r="AT104" s="21"/>
      <c r="AU104" s="20"/>
      <c r="AV104" s="21"/>
      <c r="AW104" s="60"/>
      <c r="AX104" s="17" t="s">
        <v>92</v>
      </c>
      <c r="AY104" s="17"/>
      <c r="AZ104" s="18"/>
      <c r="BA104" s="21"/>
      <c r="BB104" s="20"/>
      <c r="BC104" s="21"/>
      <c r="BD104" s="60"/>
      <c r="BE104" s="17" t="s">
        <v>92</v>
      </c>
      <c r="BF104" s="17"/>
      <c r="BG104" s="18"/>
      <c r="BH104" s="21"/>
      <c r="BI104" s="20"/>
      <c r="BJ104" s="21"/>
    </row>
    <row r="105" spans="1:62" ht="18">
      <c r="A105" s="19"/>
      <c r="B105" s="19"/>
      <c r="C105" s="18"/>
      <c r="D105" s="21"/>
      <c r="E105" s="20"/>
      <c r="F105" s="21"/>
      <c r="G105" s="60"/>
      <c r="H105" s="19"/>
      <c r="I105" s="19"/>
      <c r="J105" s="18"/>
      <c r="K105" s="21"/>
      <c r="L105" s="20"/>
      <c r="M105" s="21"/>
      <c r="N105" s="60"/>
      <c r="O105" s="19"/>
      <c r="P105" s="19"/>
      <c r="Q105" s="18"/>
      <c r="R105" s="21"/>
      <c r="S105" s="20"/>
      <c r="T105" s="21"/>
      <c r="U105" s="60"/>
      <c r="V105" s="19"/>
      <c r="W105" s="19"/>
      <c r="X105" s="18"/>
      <c r="Y105" s="21"/>
      <c r="Z105" s="20"/>
      <c r="AA105" s="21"/>
      <c r="AB105" s="60"/>
      <c r="AC105" s="19"/>
      <c r="AD105" s="19"/>
      <c r="AE105" s="18"/>
      <c r="AF105" s="21"/>
      <c r="AG105" s="20"/>
      <c r="AH105" s="21"/>
      <c r="AI105" s="60"/>
      <c r="AJ105" s="19"/>
      <c r="AK105" s="19"/>
      <c r="AL105" s="18"/>
      <c r="AM105" s="21"/>
      <c r="AN105" s="20"/>
      <c r="AO105" s="21"/>
      <c r="AP105" s="60"/>
      <c r="AQ105" s="19"/>
      <c r="AR105" s="19"/>
      <c r="AS105" s="18"/>
      <c r="AT105" s="21"/>
      <c r="AU105" s="20"/>
      <c r="AV105" s="21"/>
      <c r="AW105" s="60"/>
      <c r="AX105" s="19"/>
      <c r="AY105" s="19"/>
      <c r="AZ105" s="18"/>
      <c r="BA105" s="21"/>
      <c r="BB105" s="20"/>
      <c r="BC105" s="21"/>
      <c r="BD105" s="60"/>
      <c r="BE105" s="19"/>
      <c r="BF105" s="19"/>
      <c r="BG105" s="18"/>
      <c r="BH105" s="21"/>
      <c r="BI105" s="20"/>
      <c r="BJ105" s="21"/>
    </row>
    <row r="106" spans="1:62" ht="72" customHeight="1">
      <c r="A106" s="33" t="s">
        <v>86</v>
      </c>
      <c r="B106" s="34" t="s">
        <v>81</v>
      </c>
      <c r="C106" s="35" t="s">
        <v>82</v>
      </c>
      <c r="D106" s="36" t="s">
        <v>83</v>
      </c>
      <c r="E106" s="35" t="s">
        <v>82</v>
      </c>
      <c r="F106" s="38"/>
      <c r="G106" s="60"/>
      <c r="H106" s="33" t="s">
        <v>86</v>
      </c>
      <c r="I106" s="34" t="s">
        <v>81</v>
      </c>
      <c r="J106" s="35" t="s">
        <v>82</v>
      </c>
      <c r="K106" s="36" t="s">
        <v>83</v>
      </c>
      <c r="L106" s="35" t="s">
        <v>82</v>
      </c>
      <c r="M106" s="38"/>
      <c r="N106" s="60"/>
      <c r="O106" s="33" t="s">
        <v>86</v>
      </c>
      <c r="P106" s="34" t="s">
        <v>81</v>
      </c>
      <c r="Q106" s="35" t="s">
        <v>82</v>
      </c>
      <c r="R106" s="36" t="s">
        <v>83</v>
      </c>
      <c r="S106" s="35" t="s">
        <v>82</v>
      </c>
      <c r="T106" s="38"/>
      <c r="U106" s="60"/>
      <c r="V106" s="33" t="s">
        <v>86</v>
      </c>
      <c r="W106" s="34" t="s">
        <v>81</v>
      </c>
      <c r="X106" s="35" t="s">
        <v>82</v>
      </c>
      <c r="Y106" s="36" t="s">
        <v>83</v>
      </c>
      <c r="Z106" s="35" t="s">
        <v>82</v>
      </c>
      <c r="AA106" s="38"/>
      <c r="AB106" s="60"/>
      <c r="AC106" s="33" t="s">
        <v>86</v>
      </c>
      <c r="AD106" s="34" t="s">
        <v>81</v>
      </c>
      <c r="AE106" s="35" t="s">
        <v>82</v>
      </c>
      <c r="AF106" s="36" t="s">
        <v>83</v>
      </c>
      <c r="AG106" s="35" t="s">
        <v>82</v>
      </c>
      <c r="AH106" s="38"/>
      <c r="AI106" s="60"/>
      <c r="AJ106" s="33" t="s">
        <v>86</v>
      </c>
      <c r="AK106" s="34" t="s">
        <v>81</v>
      </c>
      <c r="AL106" s="35" t="s">
        <v>82</v>
      </c>
      <c r="AM106" s="36" t="s">
        <v>83</v>
      </c>
      <c r="AN106" s="35" t="s">
        <v>82</v>
      </c>
      <c r="AO106" s="38"/>
      <c r="AP106" s="60"/>
      <c r="AQ106" s="33" t="s">
        <v>86</v>
      </c>
      <c r="AR106" s="34" t="s">
        <v>81</v>
      </c>
      <c r="AS106" s="35" t="s">
        <v>82</v>
      </c>
      <c r="AT106" s="36" t="s">
        <v>83</v>
      </c>
      <c r="AU106" s="35" t="s">
        <v>82</v>
      </c>
      <c r="AV106" s="38"/>
      <c r="AW106" s="60"/>
      <c r="AX106" s="33" t="s">
        <v>86</v>
      </c>
      <c r="AY106" s="34" t="s">
        <v>81</v>
      </c>
      <c r="AZ106" s="35" t="s">
        <v>82</v>
      </c>
      <c r="BA106" s="36" t="s">
        <v>83</v>
      </c>
      <c r="BB106" s="35" t="s">
        <v>82</v>
      </c>
      <c r="BC106" s="38"/>
      <c r="BD106" s="60"/>
      <c r="BE106" s="33" t="s">
        <v>86</v>
      </c>
      <c r="BF106" s="34" t="s">
        <v>81</v>
      </c>
      <c r="BG106" s="35" t="s">
        <v>82</v>
      </c>
      <c r="BH106" s="36" t="s">
        <v>83</v>
      </c>
      <c r="BI106" s="35" t="s">
        <v>82</v>
      </c>
      <c r="BJ106" s="38"/>
    </row>
    <row r="107" spans="1:62" ht="18">
      <c r="A107" s="19"/>
      <c r="B107" s="18"/>
      <c r="C107" s="21"/>
      <c r="D107" s="20"/>
      <c r="E107" s="21"/>
      <c r="F107" s="21"/>
      <c r="G107" s="60"/>
      <c r="H107" s="19"/>
      <c r="I107" s="18"/>
      <c r="J107" s="21"/>
      <c r="K107" s="20"/>
      <c r="L107" s="21"/>
      <c r="M107" s="21"/>
      <c r="N107" s="60"/>
      <c r="O107" s="19"/>
      <c r="P107" s="18"/>
      <c r="Q107" s="21"/>
      <c r="R107" s="20"/>
      <c r="S107" s="21"/>
      <c r="T107" s="21"/>
      <c r="U107" s="60"/>
      <c r="V107" s="19"/>
      <c r="W107" s="18"/>
      <c r="X107" s="21"/>
      <c r="Y107" s="20"/>
      <c r="Z107" s="21"/>
      <c r="AA107" s="21"/>
      <c r="AB107" s="60"/>
      <c r="AC107" s="19"/>
      <c r="AD107" s="18"/>
      <c r="AE107" s="21"/>
      <c r="AF107" s="20"/>
      <c r="AG107" s="21"/>
      <c r="AH107" s="21"/>
      <c r="AI107" s="60"/>
      <c r="AJ107" s="19"/>
      <c r="AK107" s="18"/>
      <c r="AL107" s="21"/>
      <c r="AM107" s="20"/>
      <c r="AN107" s="21"/>
      <c r="AO107" s="21"/>
      <c r="AP107" s="60"/>
      <c r="AQ107" s="19"/>
      <c r="AR107" s="18"/>
      <c r="AS107" s="21"/>
      <c r="AT107" s="20"/>
      <c r="AU107" s="21"/>
      <c r="AV107" s="21"/>
      <c r="AW107" s="60"/>
      <c r="AX107" s="19"/>
      <c r="AY107" s="18"/>
      <c r="AZ107" s="21"/>
      <c r="BA107" s="20"/>
      <c r="BB107" s="21"/>
      <c r="BC107" s="21"/>
      <c r="BD107" s="60"/>
      <c r="BE107" s="19"/>
      <c r="BF107" s="18"/>
      <c r="BG107" s="21"/>
      <c r="BH107" s="20"/>
      <c r="BI107" s="21"/>
      <c r="BJ107" s="21"/>
    </row>
    <row r="108" spans="1:62" ht="18">
      <c r="A108" s="19" t="s">
        <v>33</v>
      </c>
      <c r="B108" s="18">
        <v>447184.06</v>
      </c>
      <c r="C108" s="21">
        <v>0.001407133022136249</v>
      </c>
      <c r="D108" s="20">
        <v>37</v>
      </c>
      <c r="E108" s="21">
        <v>0.007491395019234663</v>
      </c>
      <c r="F108" s="21"/>
      <c r="G108" s="60"/>
      <c r="H108" s="19" t="s">
        <v>33</v>
      </c>
      <c r="I108" s="18">
        <v>457013.27</v>
      </c>
      <c r="J108" s="21">
        <v>0.001474107640324535</v>
      </c>
      <c r="K108" s="20">
        <v>48</v>
      </c>
      <c r="L108" s="21">
        <v>0.010033444816053512</v>
      </c>
      <c r="M108" s="21"/>
      <c r="N108" s="60"/>
      <c r="O108" s="19" t="s">
        <v>33</v>
      </c>
      <c r="P108" s="18">
        <v>434473.62</v>
      </c>
      <c r="Q108" s="21">
        <v>0.0014263228153330537</v>
      </c>
      <c r="R108" s="20">
        <v>40</v>
      </c>
      <c r="S108" s="21">
        <v>0.008620689655172414</v>
      </c>
      <c r="T108" s="21"/>
      <c r="U108" s="60"/>
      <c r="V108" s="19" t="s">
        <v>33</v>
      </c>
      <c r="W108" s="18">
        <v>476110.73</v>
      </c>
      <c r="X108" s="21">
        <v>0.0015879882148962963</v>
      </c>
      <c r="Y108" s="20">
        <v>47</v>
      </c>
      <c r="Z108" s="21">
        <v>0.010409745293466223</v>
      </c>
      <c r="AA108" s="21"/>
      <c r="AB108" s="60"/>
      <c r="AC108" s="19" t="s">
        <v>33</v>
      </c>
      <c r="AD108" s="18">
        <v>471170.63</v>
      </c>
      <c r="AE108" s="21">
        <v>0.0015947746409866836</v>
      </c>
      <c r="AF108" s="20">
        <v>46</v>
      </c>
      <c r="AG108" s="21">
        <v>0.010502283105022832</v>
      </c>
      <c r="AH108" s="21"/>
      <c r="AI108" s="60"/>
      <c r="AJ108" s="19" t="s">
        <v>33</v>
      </c>
      <c r="AK108" s="18">
        <v>463611.54</v>
      </c>
      <c r="AL108" s="21">
        <v>0.0016180271382201736</v>
      </c>
      <c r="AM108" s="20">
        <v>55</v>
      </c>
      <c r="AN108" s="21">
        <v>0.013208453410182517</v>
      </c>
      <c r="AO108" s="21"/>
      <c r="AP108" s="60"/>
      <c r="AQ108" s="19" t="s">
        <v>33</v>
      </c>
      <c r="AR108" s="18">
        <v>468246.15</v>
      </c>
      <c r="AS108" s="21">
        <v>0.0016854516806056054</v>
      </c>
      <c r="AT108" s="20">
        <v>55</v>
      </c>
      <c r="AU108" s="21">
        <v>0.013931104356636272</v>
      </c>
      <c r="AV108" s="21"/>
      <c r="AW108" s="60"/>
      <c r="AX108" s="19" t="s">
        <v>33</v>
      </c>
      <c r="AY108" s="18">
        <v>411332.78</v>
      </c>
      <c r="AZ108" s="21">
        <v>0.0015312747471196684</v>
      </c>
      <c r="BA108" s="20">
        <v>48</v>
      </c>
      <c r="BB108" s="21">
        <v>0.012854847348687734</v>
      </c>
      <c r="BC108" s="21"/>
      <c r="BD108" s="60"/>
      <c r="BE108" s="19" t="s">
        <v>33</v>
      </c>
      <c r="BF108" s="18">
        <v>475159.33</v>
      </c>
      <c r="BG108" s="21">
        <v>0.001847280962393852</v>
      </c>
      <c r="BH108" s="20">
        <v>68</v>
      </c>
      <c r="BI108" s="21">
        <v>0.01918194640338505</v>
      </c>
      <c r="BJ108" s="21"/>
    </row>
    <row r="109" spans="1:62" ht="18">
      <c r="A109" s="19" t="s">
        <v>34</v>
      </c>
      <c r="B109" s="18">
        <v>23307663.370000005</v>
      </c>
      <c r="C109" s="21">
        <v>0.07334112668676623</v>
      </c>
      <c r="D109" s="20">
        <v>942</v>
      </c>
      <c r="E109" s="21">
        <v>0.19072686778700143</v>
      </c>
      <c r="F109" s="21"/>
      <c r="G109" s="60"/>
      <c r="H109" s="19" t="s">
        <v>34</v>
      </c>
      <c r="I109" s="18">
        <v>22685621.760000013</v>
      </c>
      <c r="J109" s="21">
        <v>0.07317303578937334</v>
      </c>
      <c r="K109" s="20">
        <v>917</v>
      </c>
      <c r="L109" s="21">
        <v>0.19168060200668896</v>
      </c>
      <c r="M109" s="21"/>
      <c r="N109" s="60"/>
      <c r="O109" s="19" t="s">
        <v>34</v>
      </c>
      <c r="P109" s="18">
        <v>21341039.779999997</v>
      </c>
      <c r="Q109" s="21">
        <v>0.07005997726891745</v>
      </c>
      <c r="R109" s="20">
        <v>865</v>
      </c>
      <c r="S109" s="21">
        <v>0.18642241379310345</v>
      </c>
      <c r="T109" s="21"/>
      <c r="U109" s="60"/>
      <c r="V109" s="19" t="s">
        <v>34</v>
      </c>
      <c r="W109" s="18">
        <v>20853464.400000017</v>
      </c>
      <c r="X109" s="21">
        <v>0.06955326486122144</v>
      </c>
      <c r="Y109" s="20">
        <v>843</v>
      </c>
      <c r="Z109" s="21">
        <v>0.1867109634551495</v>
      </c>
      <c r="AA109" s="21"/>
      <c r="AB109" s="60"/>
      <c r="AC109" s="19" t="s">
        <v>34</v>
      </c>
      <c r="AD109" s="18">
        <v>20097328.66999998</v>
      </c>
      <c r="AE109" s="21">
        <v>0.0680235737836431</v>
      </c>
      <c r="AF109" s="20">
        <v>815</v>
      </c>
      <c r="AG109" s="21">
        <v>0.1860730593607306</v>
      </c>
      <c r="AH109" s="21"/>
      <c r="AI109" s="60"/>
      <c r="AJ109" s="19" t="s">
        <v>34</v>
      </c>
      <c r="AK109" s="18">
        <v>18962113.29</v>
      </c>
      <c r="AL109" s="21">
        <v>0.06617871052395595</v>
      </c>
      <c r="AM109" s="20">
        <v>768</v>
      </c>
      <c r="AN109" s="21">
        <v>0.1844380403458213</v>
      </c>
      <c r="AO109" s="21"/>
      <c r="AP109" s="60"/>
      <c r="AQ109" s="19" t="s">
        <v>34</v>
      </c>
      <c r="AR109" s="18">
        <v>17807168.01</v>
      </c>
      <c r="AS109" s="21">
        <v>0.06409688846193586</v>
      </c>
      <c r="AT109" s="20">
        <v>721</v>
      </c>
      <c r="AU109" s="21">
        <v>0.18262411347517732</v>
      </c>
      <c r="AV109" s="21"/>
      <c r="AW109" s="60"/>
      <c r="AX109" s="19" t="s">
        <v>34</v>
      </c>
      <c r="AY109" s="18">
        <v>16745893.100000007</v>
      </c>
      <c r="AZ109" s="21">
        <v>0.06234018893897908</v>
      </c>
      <c r="BA109" s="20">
        <v>678</v>
      </c>
      <c r="BB109" s="21">
        <v>0.18157471880021425</v>
      </c>
      <c r="BC109" s="21"/>
      <c r="BD109" s="60"/>
      <c r="BE109" s="19" t="s">
        <v>34</v>
      </c>
      <c r="BF109" s="18">
        <v>15215766.830000002</v>
      </c>
      <c r="BG109" s="21">
        <v>0.05915446592047947</v>
      </c>
      <c r="BH109" s="20">
        <v>623</v>
      </c>
      <c r="BI109" s="21">
        <v>0.1757404795486601</v>
      </c>
      <c r="BJ109" s="21"/>
    </row>
    <row r="110" spans="1:62" ht="18">
      <c r="A110" s="19" t="s">
        <v>35</v>
      </c>
      <c r="B110" s="18">
        <v>42413796.68000003</v>
      </c>
      <c r="C110" s="21">
        <v>0.13346149659851667</v>
      </c>
      <c r="D110" s="20">
        <v>1157</v>
      </c>
      <c r="E110" s="21">
        <v>0.23425794695282445</v>
      </c>
      <c r="F110" s="21"/>
      <c r="G110" s="60"/>
      <c r="H110" s="19" t="s">
        <v>35</v>
      </c>
      <c r="I110" s="18">
        <v>40431821.56</v>
      </c>
      <c r="J110" s="21">
        <v>0.130413843505757</v>
      </c>
      <c r="K110" s="20">
        <v>1103</v>
      </c>
      <c r="L110" s="21">
        <v>0.23056020066889632</v>
      </c>
      <c r="M110" s="21"/>
      <c r="N110" s="60"/>
      <c r="O110" s="19" t="s">
        <v>35</v>
      </c>
      <c r="P110" s="18">
        <v>39719551.849999964</v>
      </c>
      <c r="Q110" s="21">
        <v>0.1303943448130617</v>
      </c>
      <c r="R110" s="20">
        <v>1086</v>
      </c>
      <c r="S110" s="21">
        <v>0.23405172413793104</v>
      </c>
      <c r="T110" s="21"/>
      <c r="U110" s="60"/>
      <c r="V110" s="19" t="s">
        <v>35</v>
      </c>
      <c r="W110" s="18">
        <v>37790634.049999945</v>
      </c>
      <c r="X110" s="21">
        <v>0.12604437943429378</v>
      </c>
      <c r="Y110" s="20">
        <v>1033</v>
      </c>
      <c r="Z110" s="21">
        <v>0.22879291251384273</v>
      </c>
      <c r="AA110" s="21"/>
      <c r="AB110" s="60"/>
      <c r="AC110" s="19" t="s">
        <v>35</v>
      </c>
      <c r="AD110" s="18">
        <v>35953465.239999995</v>
      </c>
      <c r="AE110" s="21">
        <v>0.1216919539750349</v>
      </c>
      <c r="AF110" s="20">
        <v>985</v>
      </c>
      <c r="AG110" s="21">
        <v>0.22488584474885845</v>
      </c>
      <c r="AH110" s="21"/>
      <c r="AI110" s="60"/>
      <c r="AJ110" s="19" t="s">
        <v>35</v>
      </c>
      <c r="AK110" s="18">
        <v>33574383.61999997</v>
      </c>
      <c r="AL110" s="21">
        <v>0.11717625459921648</v>
      </c>
      <c r="AM110" s="20">
        <v>921</v>
      </c>
      <c r="AN110" s="21">
        <v>0.2211815561959654</v>
      </c>
      <c r="AO110" s="21"/>
      <c r="AP110" s="60"/>
      <c r="AQ110" s="19" t="s">
        <v>35</v>
      </c>
      <c r="AR110" s="18">
        <v>31219239.360000003</v>
      </c>
      <c r="AS110" s="21">
        <v>0.11237362965299488</v>
      </c>
      <c r="AT110" s="20">
        <v>853</v>
      </c>
      <c r="AU110" s="21">
        <v>0.21605876393110435</v>
      </c>
      <c r="AV110" s="21"/>
      <c r="AW110" s="60"/>
      <c r="AX110" s="19" t="s">
        <v>35</v>
      </c>
      <c r="AY110" s="18">
        <v>29304887.499999985</v>
      </c>
      <c r="AZ110" s="21">
        <v>0.10909374690714613</v>
      </c>
      <c r="BA110" s="20">
        <v>799</v>
      </c>
      <c r="BB110" s="21">
        <v>0.2139796464916979</v>
      </c>
      <c r="BC110" s="21"/>
      <c r="BD110" s="60"/>
      <c r="BE110" s="19" t="s">
        <v>35</v>
      </c>
      <c r="BF110" s="18">
        <v>27135389.269999973</v>
      </c>
      <c r="BG110" s="21">
        <v>0.10549448330440521</v>
      </c>
      <c r="BH110" s="20">
        <v>738</v>
      </c>
      <c r="BI110" s="21">
        <v>0.2081805359661495</v>
      </c>
      <c r="BJ110" s="21"/>
    </row>
    <row r="111" spans="1:62" ht="18">
      <c r="A111" s="19" t="s">
        <v>36</v>
      </c>
      <c r="B111" s="18">
        <v>47223632.62000002</v>
      </c>
      <c r="C111" s="21">
        <v>0.14859638083887117</v>
      </c>
      <c r="D111" s="20">
        <v>907</v>
      </c>
      <c r="E111" s="21">
        <v>0.18364041303907674</v>
      </c>
      <c r="F111" s="21"/>
      <c r="G111" s="60"/>
      <c r="H111" s="19" t="s">
        <v>36</v>
      </c>
      <c r="I111" s="18">
        <v>44903535.56</v>
      </c>
      <c r="J111" s="21">
        <v>0.14483746795050492</v>
      </c>
      <c r="K111" s="20">
        <v>862</v>
      </c>
      <c r="L111" s="21">
        <v>0.1801839464882943</v>
      </c>
      <c r="M111" s="21"/>
      <c r="N111" s="60"/>
      <c r="O111" s="19" t="s">
        <v>36</v>
      </c>
      <c r="P111" s="18">
        <v>42740503.12000002</v>
      </c>
      <c r="Q111" s="21">
        <v>0.1403117518133082</v>
      </c>
      <c r="R111" s="20">
        <v>822</v>
      </c>
      <c r="S111" s="21">
        <v>0.1771551724137931</v>
      </c>
      <c r="T111" s="21"/>
      <c r="U111" s="60"/>
      <c r="V111" s="19" t="s">
        <v>36</v>
      </c>
      <c r="W111" s="18">
        <v>41146189.029999964</v>
      </c>
      <c r="X111" s="21">
        <v>0.1372362754091579</v>
      </c>
      <c r="Y111" s="20">
        <v>791</v>
      </c>
      <c r="Z111" s="21">
        <v>0.17519379844961241</v>
      </c>
      <c r="AA111" s="21"/>
      <c r="AB111" s="60"/>
      <c r="AC111" s="19" t="s">
        <v>36</v>
      </c>
      <c r="AD111" s="18">
        <v>39598466.88000001</v>
      </c>
      <c r="AE111" s="21">
        <v>0.13402921740299284</v>
      </c>
      <c r="AF111" s="20">
        <v>761</v>
      </c>
      <c r="AG111" s="21">
        <v>0.17374429223744292</v>
      </c>
      <c r="AH111" s="21"/>
      <c r="AI111" s="60"/>
      <c r="AJ111" s="19" t="s">
        <v>36</v>
      </c>
      <c r="AK111" s="18">
        <v>35665938.40999999</v>
      </c>
      <c r="AL111" s="21">
        <v>0.12447588396412493</v>
      </c>
      <c r="AM111" s="20">
        <v>688</v>
      </c>
      <c r="AN111" s="21">
        <v>0.16522574447646493</v>
      </c>
      <c r="AO111" s="21"/>
      <c r="AP111" s="60"/>
      <c r="AQ111" s="19" t="s">
        <v>36</v>
      </c>
      <c r="AR111" s="18">
        <v>33246762.670000006</v>
      </c>
      <c r="AS111" s="21">
        <v>0.11967169835106437</v>
      </c>
      <c r="AT111" s="20">
        <v>641</v>
      </c>
      <c r="AU111" s="21">
        <v>0.16236068895643363</v>
      </c>
      <c r="AV111" s="21"/>
      <c r="AW111" s="60"/>
      <c r="AX111" s="19" t="s">
        <v>36</v>
      </c>
      <c r="AY111" s="18">
        <v>30254434.040000007</v>
      </c>
      <c r="AZ111" s="21">
        <v>0.11262863814026615</v>
      </c>
      <c r="BA111" s="20">
        <v>582</v>
      </c>
      <c r="BB111" s="21">
        <v>0.15586502410283878</v>
      </c>
      <c r="BC111" s="21"/>
      <c r="BD111" s="60"/>
      <c r="BE111" s="19" t="s">
        <v>36</v>
      </c>
      <c r="BF111" s="18">
        <v>28607729.01999999</v>
      </c>
      <c r="BG111" s="21">
        <v>0.11121851105389872</v>
      </c>
      <c r="BH111" s="20">
        <v>549</v>
      </c>
      <c r="BI111" s="21">
        <v>0.1548660084626234</v>
      </c>
      <c r="BJ111" s="21"/>
    </row>
    <row r="112" spans="1:62" ht="18">
      <c r="A112" s="19" t="s">
        <v>37</v>
      </c>
      <c r="B112" s="18">
        <v>23834823.83</v>
      </c>
      <c r="C112" s="21">
        <v>0.0749999176804133</v>
      </c>
      <c r="D112" s="20">
        <v>367</v>
      </c>
      <c r="E112" s="21">
        <v>0.07430653978538165</v>
      </c>
      <c r="F112" s="21"/>
      <c r="G112" s="60"/>
      <c r="H112" s="19" t="s">
        <v>37</v>
      </c>
      <c r="I112" s="18">
        <v>23703323.38999999</v>
      </c>
      <c r="J112" s="21">
        <v>0.07645565764486935</v>
      </c>
      <c r="K112" s="20">
        <v>364</v>
      </c>
      <c r="L112" s="21">
        <v>0.07608695652173914</v>
      </c>
      <c r="M112" s="21"/>
      <c r="N112" s="60"/>
      <c r="O112" s="19" t="s">
        <v>37</v>
      </c>
      <c r="P112" s="18">
        <v>23104797.42999998</v>
      </c>
      <c r="Q112" s="21">
        <v>0.07585017409815921</v>
      </c>
      <c r="R112" s="20">
        <v>355</v>
      </c>
      <c r="S112" s="21">
        <v>0.07650862068965517</v>
      </c>
      <c r="T112" s="21"/>
      <c r="U112" s="60"/>
      <c r="V112" s="19" t="s">
        <v>37</v>
      </c>
      <c r="W112" s="18">
        <v>21234095.12</v>
      </c>
      <c r="X112" s="21">
        <v>0.07082279537062094</v>
      </c>
      <c r="Y112" s="20">
        <v>327</v>
      </c>
      <c r="Z112" s="21">
        <v>0.07242524916943521</v>
      </c>
      <c r="AA112" s="21"/>
      <c r="AB112" s="60"/>
      <c r="AC112" s="19" t="s">
        <v>37</v>
      </c>
      <c r="AD112" s="18">
        <v>20251630.549999993</v>
      </c>
      <c r="AE112" s="21">
        <v>0.06854584047348451</v>
      </c>
      <c r="AF112" s="20">
        <v>312</v>
      </c>
      <c r="AG112" s="21">
        <v>0.07123287671232877</v>
      </c>
      <c r="AH112" s="21"/>
      <c r="AI112" s="60"/>
      <c r="AJ112" s="19" t="s">
        <v>37</v>
      </c>
      <c r="AK112" s="18">
        <v>19688714.710000005</v>
      </c>
      <c r="AL112" s="21">
        <v>0.06871458531307212</v>
      </c>
      <c r="AM112" s="20">
        <v>303</v>
      </c>
      <c r="AN112" s="21">
        <v>0.07276657060518732</v>
      </c>
      <c r="AO112" s="21"/>
      <c r="AP112" s="60"/>
      <c r="AQ112" s="19" t="s">
        <v>37</v>
      </c>
      <c r="AR112" s="18">
        <v>19087044.6</v>
      </c>
      <c r="AS112" s="21">
        <v>0.06870380332836513</v>
      </c>
      <c r="AT112" s="20">
        <v>294</v>
      </c>
      <c r="AU112" s="21">
        <v>0.07446808510638298</v>
      </c>
      <c r="AV112" s="21"/>
      <c r="AW112" s="60"/>
      <c r="AX112" s="19" t="s">
        <v>37</v>
      </c>
      <c r="AY112" s="18">
        <v>18313878.889999993</v>
      </c>
      <c r="AZ112" s="21">
        <v>0.06817735330032529</v>
      </c>
      <c r="BA112" s="20">
        <v>282</v>
      </c>
      <c r="BB112" s="21">
        <v>0.07552222817354044</v>
      </c>
      <c r="BC112" s="21"/>
      <c r="BD112" s="60"/>
      <c r="BE112" s="19" t="s">
        <v>37</v>
      </c>
      <c r="BF112" s="18">
        <v>17808371.929999992</v>
      </c>
      <c r="BG112" s="21">
        <v>0.06923375878469659</v>
      </c>
      <c r="BH112" s="20">
        <v>275</v>
      </c>
      <c r="BI112" s="21">
        <v>0.07757404795486601</v>
      </c>
      <c r="BJ112" s="21"/>
    </row>
    <row r="113" spans="1:62" ht="18">
      <c r="A113" s="19" t="s">
        <v>38</v>
      </c>
      <c r="B113" s="18">
        <v>27413111.61999999</v>
      </c>
      <c r="C113" s="21">
        <v>0.08625954735508445</v>
      </c>
      <c r="D113" s="20">
        <v>368</v>
      </c>
      <c r="E113" s="21">
        <v>0.07450900992103665</v>
      </c>
      <c r="F113" s="21"/>
      <c r="G113" s="60"/>
      <c r="H113" s="19" t="s">
        <v>38</v>
      </c>
      <c r="I113" s="18">
        <v>26278375.209999997</v>
      </c>
      <c r="J113" s="21">
        <v>0.08476155117416143</v>
      </c>
      <c r="K113" s="20">
        <v>353</v>
      </c>
      <c r="L113" s="21">
        <v>0.07378762541806021</v>
      </c>
      <c r="M113" s="21"/>
      <c r="N113" s="60"/>
      <c r="O113" s="19" t="s">
        <v>38</v>
      </c>
      <c r="P113" s="18">
        <v>24801894.470000003</v>
      </c>
      <c r="Q113" s="21">
        <v>0.08142153244204721</v>
      </c>
      <c r="R113" s="20">
        <v>333</v>
      </c>
      <c r="S113" s="21">
        <v>0.07176724137931034</v>
      </c>
      <c r="T113" s="21"/>
      <c r="U113" s="60"/>
      <c r="V113" s="19" t="s">
        <v>38</v>
      </c>
      <c r="W113" s="18">
        <v>24903163.830000006</v>
      </c>
      <c r="X113" s="21">
        <v>0.08306036428893698</v>
      </c>
      <c r="Y113" s="20">
        <v>334</v>
      </c>
      <c r="Z113" s="21">
        <v>0.07397563676633444</v>
      </c>
      <c r="AA113" s="21"/>
      <c r="AB113" s="60"/>
      <c r="AC113" s="19" t="s">
        <v>38</v>
      </c>
      <c r="AD113" s="18">
        <v>23474746.52</v>
      </c>
      <c r="AE113" s="21">
        <v>0.07945514442121827</v>
      </c>
      <c r="AF113" s="20">
        <v>315</v>
      </c>
      <c r="AG113" s="21">
        <v>0.07191780821917808</v>
      </c>
      <c r="AH113" s="21"/>
      <c r="AI113" s="60"/>
      <c r="AJ113" s="19" t="s">
        <v>38</v>
      </c>
      <c r="AK113" s="18">
        <v>22020118.789999995</v>
      </c>
      <c r="AL113" s="21">
        <v>0.07685130052856745</v>
      </c>
      <c r="AM113" s="20">
        <v>295</v>
      </c>
      <c r="AN113" s="21">
        <v>0.07084534101825168</v>
      </c>
      <c r="AO113" s="21"/>
      <c r="AP113" s="60"/>
      <c r="AQ113" s="19" t="s">
        <v>38</v>
      </c>
      <c r="AR113" s="18">
        <v>20926158.639999997</v>
      </c>
      <c r="AS113" s="21">
        <v>0.07532369299439519</v>
      </c>
      <c r="AT113" s="20">
        <v>280</v>
      </c>
      <c r="AU113" s="21">
        <v>0.07092198581560284</v>
      </c>
      <c r="AV113" s="21"/>
      <c r="AW113" s="60"/>
      <c r="AX113" s="19" t="s">
        <v>38</v>
      </c>
      <c r="AY113" s="18">
        <v>19742052.700000007</v>
      </c>
      <c r="AZ113" s="21">
        <v>0.07349403749396215</v>
      </c>
      <c r="BA113" s="20">
        <v>264</v>
      </c>
      <c r="BB113" s="21">
        <v>0.07070166041778254</v>
      </c>
      <c r="BC113" s="21"/>
      <c r="BD113" s="60"/>
      <c r="BE113" s="19" t="s">
        <v>38</v>
      </c>
      <c r="BF113" s="18">
        <v>18987373.110000007</v>
      </c>
      <c r="BG113" s="21">
        <v>0.07381737168450836</v>
      </c>
      <c r="BH113" s="20">
        <v>254</v>
      </c>
      <c r="BI113" s="21">
        <v>0.07165021156558533</v>
      </c>
      <c r="BJ113" s="21"/>
    </row>
    <row r="114" spans="1:62" ht="18">
      <c r="A114" s="19" t="s">
        <v>39</v>
      </c>
      <c r="B114" s="18">
        <v>18773223.5</v>
      </c>
      <c r="C114" s="21">
        <v>0.0590728182905139</v>
      </c>
      <c r="D114" s="20">
        <v>222</v>
      </c>
      <c r="E114" s="21">
        <v>0.044948370115407976</v>
      </c>
      <c r="F114" s="21"/>
      <c r="G114" s="60"/>
      <c r="H114" s="19" t="s">
        <v>39</v>
      </c>
      <c r="I114" s="18">
        <v>17757371.529999997</v>
      </c>
      <c r="J114" s="21">
        <v>0.057276842408655604</v>
      </c>
      <c r="K114" s="20">
        <v>210</v>
      </c>
      <c r="L114" s="21">
        <v>0.04389632107023411</v>
      </c>
      <c r="M114" s="21"/>
      <c r="N114" s="60"/>
      <c r="O114" s="19" t="s">
        <v>39</v>
      </c>
      <c r="P114" s="18">
        <v>17466812.910000008</v>
      </c>
      <c r="Q114" s="21">
        <v>0.05734137268146898</v>
      </c>
      <c r="R114" s="20">
        <v>207</v>
      </c>
      <c r="S114" s="21">
        <v>0.04461206896551724</v>
      </c>
      <c r="T114" s="21"/>
      <c r="U114" s="60"/>
      <c r="V114" s="19" t="s">
        <v>39</v>
      </c>
      <c r="W114" s="18">
        <v>17651304.029999994</v>
      </c>
      <c r="X114" s="21">
        <v>0.05887299111530524</v>
      </c>
      <c r="Y114" s="20">
        <v>209</v>
      </c>
      <c r="Z114" s="21">
        <v>0.04629014396456257</v>
      </c>
      <c r="AA114" s="21"/>
      <c r="AB114" s="60"/>
      <c r="AC114" s="19" t="s">
        <v>39</v>
      </c>
      <c r="AD114" s="18">
        <v>16760966.990000002</v>
      </c>
      <c r="AE114" s="21">
        <v>0.05673096626176999</v>
      </c>
      <c r="AF114" s="20">
        <v>199</v>
      </c>
      <c r="AG114" s="21">
        <v>0.0454337899543379</v>
      </c>
      <c r="AH114" s="21"/>
      <c r="AI114" s="60"/>
      <c r="AJ114" s="19" t="s">
        <v>39</v>
      </c>
      <c r="AK114" s="18">
        <v>16215915.489999996</v>
      </c>
      <c r="AL114" s="21">
        <v>0.056594344769556174</v>
      </c>
      <c r="AM114" s="20">
        <v>193</v>
      </c>
      <c r="AN114" s="21">
        <v>0.04634966378482228</v>
      </c>
      <c r="AO114" s="21"/>
      <c r="AP114" s="60"/>
      <c r="AQ114" s="19" t="s">
        <v>39</v>
      </c>
      <c r="AR114" s="18">
        <v>15684384.830000004</v>
      </c>
      <c r="AS114" s="21">
        <v>0.05645593193022212</v>
      </c>
      <c r="AT114" s="20">
        <v>187</v>
      </c>
      <c r="AU114" s="21">
        <v>0.047365754812563325</v>
      </c>
      <c r="AV114" s="21"/>
      <c r="AW114" s="60"/>
      <c r="AX114" s="19" t="s">
        <v>39</v>
      </c>
      <c r="AY114" s="18">
        <v>14596000.880000005</v>
      </c>
      <c r="AZ114" s="21">
        <v>0.05433675272970092</v>
      </c>
      <c r="BA114" s="20">
        <v>174</v>
      </c>
      <c r="BB114" s="21">
        <v>0.04659882163899304</v>
      </c>
      <c r="BC114" s="21"/>
      <c r="BD114" s="60"/>
      <c r="BE114" s="19" t="s">
        <v>39</v>
      </c>
      <c r="BF114" s="18">
        <v>13359772.460000003</v>
      </c>
      <c r="BG114" s="21">
        <v>0.05193890084673637</v>
      </c>
      <c r="BH114" s="20">
        <v>159</v>
      </c>
      <c r="BI114" s="21">
        <v>0.044851904090267986</v>
      </c>
      <c r="BJ114" s="21"/>
    </row>
    <row r="115" spans="1:62" ht="18">
      <c r="A115" s="19" t="s">
        <v>40</v>
      </c>
      <c r="B115" s="18">
        <v>16951371.009999998</v>
      </c>
      <c r="C115" s="21">
        <v>0.05334008085765425</v>
      </c>
      <c r="D115" s="20">
        <v>178</v>
      </c>
      <c r="E115" s="21">
        <v>0.036039684146588376</v>
      </c>
      <c r="F115" s="21"/>
      <c r="G115" s="60"/>
      <c r="H115" s="19" t="s">
        <v>40</v>
      </c>
      <c r="I115" s="18">
        <v>16374048.24</v>
      </c>
      <c r="J115" s="21">
        <v>0.05281489881820391</v>
      </c>
      <c r="K115" s="20">
        <v>172</v>
      </c>
      <c r="L115" s="21">
        <v>0.03595317725752508</v>
      </c>
      <c r="M115" s="21"/>
      <c r="N115" s="60"/>
      <c r="O115" s="19" t="s">
        <v>40</v>
      </c>
      <c r="P115" s="18">
        <v>15127934.939999998</v>
      </c>
      <c r="Q115" s="21">
        <v>0.04966312742715211</v>
      </c>
      <c r="R115" s="20">
        <v>159</v>
      </c>
      <c r="S115" s="21">
        <v>0.034267241379310344</v>
      </c>
      <c r="T115" s="21"/>
      <c r="U115" s="60"/>
      <c r="V115" s="19" t="s">
        <v>40</v>
      </c>
      <c r="W115" s="18">
        <v>15584449.06</v>
      </c>
      <c r="X115" s="21">
        <v>0.05197933985426387</v>
      </c>
      <c r="Y115" s="20">
        <v>164</v>
      </c>
      <c r="Z115" s="21">
        <v>0.0363233665559247</v>
      </c>
      <c r="AA115" s="21"/>
      <c r="AB115" s="60"/>
      <c r="AC115" s="19" t="s">
        <v>40</v>
      </c>
      <c r="AD115" s="18">
        <v>15570707.979999999</v>
      </c>
      <c r="AE115" s="21">
        <v>0.05270228797731511</v>
      </c>
      <c r="AF115" s="20">
        <v>164</v>
      </c>
      <c r="AG115" s="21">
        <v>0.03744292237442922</v>
      </c>
      <c r="AH115" s="21"/>
      <c r="AI115" s="60"/>
      <c r="AJ115" s="19" t="s">
        <v>40</v>
      </c>
      <c r="AK115" s="18">
        <v>14801301.24</v>
      </c>
      <c r="AL115" s="21">
        <v>0.05165727127347156</v>
      </c>
      <c r="AM115" s="20">
        <v>156</v>
      </c>
      <c r="AN115" s="21">
        <v>0.037463976945244955</v>
      </c>
      <c r="AO115" s="21"/>
      <c r="AP115" s="60"/>
      <c r="AQ115" s="19" t="s">
        <v>40</v>
      </c>
      <c r="AR115" s="18">
        <v>14118464.45</v>
      </c>
      <c r="AS115" s="21">
        <v>0.05081940264713976</v>
      </c>
      <c r="AT115" s="20">
        <v>149</v>
      </c>
      <c r="AU115" s="21">
        <v>0.037740628166160084</v>
      </c>
      <c r="AV115" s="21"/>
      <c r="AW115" s="60"/>
      <c r="AX115" s="19" t="s">
        <v>40</v>
      </c>
      <c r="AY115" s="18">
        <v>13955771.199999992</v>
      </c>
      <c r="AZ115" s="21">
        <v>0.05195336003889586</v>
      </c>
      <c r="BA115" s="20">
        <v>147</v>
      </c>
      <c r="BB115" s="21">
        <v>0.03936797000535619</v>
      </c>
      <c r="BC115" s="21"/>
      <c r="BD115" s="60"/>
      <c r="BE115" s="19" t="s">
        <v>40</v>
      </c>
      <c r="BF115" s="18">
        <v>13965460.559999993</v>
      </c>
      <c r="BG115" s="21">
        <v>0.05429363961673692</v>
      </c>
      <c r="BH115" s="20">
        <v>147</v>
      </c>
      <c r="BI115" s="21">
        <v>0.04146685472496474</v>
      </c>
      <c r="BJ115" s="21"/>
    </row>
    <row r="116" spans="1:62" ht="18">
      <c r="A116" s="19" t="s">
        <v>41</v>
      </c>
      <c r="B116" s="18">
        <v>13877912.849999998</v>
      </c>
      <c r="C116" s="21">
        <v>0.043668974805506244</v>
      </c>
      <c r="D116" s="20">
        <v>133</v>
      </c>
      <c r="E116" s="21">
        <v>0.02692852804211379</v>
      </c>
      <c r="F116" s="21"/>
      <c r="G116" s="60"/>
      <c r="H116" s="19" t="s">
        <v>41</v>
      </c>
      <c r="I116" s="18">
        <v>14203722.249999998</v>
      </c>
      <c r="J116" s="21">
        <v>0.045814458494329045</v>
      </c>
      <c r="K116" s="20">
        <v>136</v>
      </c>
      <c r="L116" s="21">
        <v>0.028428093645484948</v>
      </c>
      <c r="M116" s="21"/>
      <c r="N116" s="60"/>
      <c r="O116" s="19" t="s">
        <v>41</v>
      </c>
      <c r="P116" s="18">
        <v>14311367.96</v>
      </c>
      <c r="Q116" s="21">
        <v>0.046982439670271485</v>
      </c>
      <c r="R116" s="20">
        <v>137</v>
      </c>
      <c r="S116" s="21">
        <v>0.029525862068965517</v>
      </c>
      <c r="T116" s="21"/>
      <c r="U116" s="60"/>
      <c r="V116" s="19" t="s">
        <v>41</v>
      </c>
      <c r="W116" s="18">
        <v>14607172.7</v>
      </c>
      <c r="X116" s="21">
        <v>0.048719796969404386</v>
      </c>
      <c r="Y116" s="20">
        <v>140</v>
      </c>
      <c r="Z116" s="21">
        <v>0.031007751937984496</v>
      </c>
      <c r="AA116" s="21"/>
      <c r="AB116" s="60"/>
      <c r="AC116" s="19" t="s">
        <v>41</v>
      </c>
      <c r="AD116" s="18">
        <v>15035330.530000001</v>
      </c>
      <c r="AE116" s="21">
        <v>0.05089019204804186</v>
      </c>
      <c r="AF116" s="20">
        <v>144</v>
      </c>
      <c r="AG116" s="21">
        <v>0.03287671232876712</v>
      </c>
      <c r="AH116" s="21"/>
      <c r="AI116" s="60"/>
      <c r="AJ116" s="19" t="s">
        <v>41</v>
      </c>
      <c r="AK116" s="18">
        <v>15450238.350000001</v>
      </c>
      <c r="AL116" s="21">
        <v>0.0539220937905689</v>
      </c>
      <c r="AM116" s="20">
        <v>148</v>
      </c>
      <c r="AN116" s="21">
        <v>0.03554274735830932</v>
      </c>
      <c r="AO116" s="21"/>
      <c r="AP116" s="60"/>
      <c r="AQ116" s="19" t="s">
        <v>41</v>
      </c>
      <c r="AR116" s="18">
        <v>15151051.830000002</v>
      </c>
      <c r="AS116" s="21">
        <v>0.05453620017979036</v>
      </c>
      <c r="AT116" s="20">
        <v>145</v>
      </c>
      <c r="AU116" s="21">
        <v>0.0367274569402229</v>
      </c>
      <c r="AV116" s="21"/>
      <c r="AW116" s="60"/>
      <c r="AX116" s="19" t="s">
        <v>41</v>
      </c>
      <c r="AY116" s="18">
        <v>14633511.84</v>
      </c>
      <c r="AZ116" s="21">
        <v>0.05447639534653347</v>
      </c>
      <c r="BA116" s="20">
        <v>140</v>
      </c>
      <c r="BB116" s="21">
        <v>0.037493304767005894</v>
      </c>
      <c r="BC116" s="21"/>
      <c r="BD116" s="60"/>
      <c r="BE116" s="19" t="s">
        <v>41</v>
      </c>
      <c r="BF116" s="18">
        <v>13937817.699999997</v>
      </c>
      <c r="BG116" s="21">
        <v>0.05418617223516597</v>
      </c>
      <c r="BH116" s="20">
        <v>133</v>
      </c>
      <c r="BI116" s="21">
        <v>0.03751763046544429</v>
      </c>
      <c r="BJ116" s="21"/>
    </row>
    <row r="117" spans="1:62" ht="18">
      <c r="A117" s="19" t="s">
        <v>42</v>
      </c>
      <c r="B117" s="18">
        <v>12309550.200000001</v>
      </c>
      <c r="C117" s="21">
        <v>0.03873388191444901</v>
      </c>
      <c r="D117" s="20">
        <v>107</v>
      </c>
      <c r="E117" s="21">
        <v>0.021664304515084026</v>
      </c>
      <c r="F117" s="21"/>
      <c r="G117" s="60"/>
      <c r="H117" s="19" t="s">
        <v>42</v>
      </c>
      <c r="I117" s="18">
        <v>11864055.860000003</v>
      </c>
      <c r="J117" s="21">
        <v>0.038267806509126256</v>
      </c>
      <c r="K117" s="20">
        <v>103</v>
      </c>
      <c r="L117" s="21">
        <v>0.02153010033444816</v>
      </c>
      <c r="M117" s="21"/>
      <c r="N117" s="60"/>
      <c r="O117" s="19" t="s">
        <v>42</v>
      </c>
      <c r="P117" s="18">
        <v>12858273.11</v>
      </c>
      <c r="Q117" s="21">
        <v>0.04221211014509119</v>
      </c>
      <c r="R117" s="20">
        <v>112</v>
      </c>
      <c r="S117" s="21">
        <v>0.02413793103448276</v>
      </c>
      <c r="T117" s="21"/>
      <c r="U117" s="60"/>
      <c r="V117" s="19" t="s">
        <v>42</v>
      </c>
      <c r="W117" s="18">
        <v>12509694.69</v>
      </c>
      <c r="X117" s="21">
        <v>0.04172400764769736</v>
      </c>
      <c r="Y117" s="20">
        <v>109</v>
      </c>
      <c r="Z117" s="21">
        <v>0.024141749723145072</v>
      </c>
      <c r="AA117" s="21"/>
      <c r="AB117" s="60"/>
      <c r="AC117" s="19" t="s">
        <v>42</v>
      </c>
      <c r="AD117" s="18">
        <v>13568562.340000002</v>
      </c>
      <c r="AE117" s="21">
        <v>0.045925611141082665</v>
      </c>
      <c r="AF117" s="20">
        <v>118</v>
      </c>
      <c r="AG117" s="21">
        <v>0.026940639269406392</v>
      </c>
      <c r="AH117" s="21"/>
      <c r="AI117" s="60"/>
      <c r="AJ117" s="19" t="s">
        <v>42</v>
      </c>
      <c r="AK117" s="18">
        <v>13079910.780000003</v>
      </c>
      <c r="AL117" s="21">
        <v>0.045649533675409824</v>
      </c>
      <c r="AM117" s="20">
        <v>114</v>
      </c>
      <c r="AN117" s="21">
        <v>0.027377521613832854</v>
      </c>
      <c r="AO117" s="21"/>
      <c r="AP117" s="60"/>
      <c r="AQ117" s="19" t="s">
        <v>42</v>
      </c>
      <c r="AR117" s="18">
        <v>12113863.940000003</v>
      </c>
      <c r="AS117" s="21">
        <v>0.04360384455120593</v>
      </c>
      <c r="AT117" s="20">
        <v>106</v>
      </c>
      <c r="AU117" s="21">
        <v>0.02684903748733536</v>
      </c>
      <c r="AV117" s="21"/>
      <c r="AW117" s="60"/>
      <c r="AX117" s="19" t="s">
        <v>42</v>
      </c>
      <c r="AY117" s="18">
        <v>11563118.089999992</v>
      </c>
      <c r="AZ117" s="21">
        <v>0.04304619420115169</v>
      </c>
      <c r="BA117" s="20">
        <v>101</v>
      </c>
      <c r="BB117" s="21">
        <v>0.027048741296197106</v>
      </c>
      <c r="BC117" s="21"/>
      <c r="BD117" s="60"/>
      <c r="BE117" s="19" t="s">
        <v>42</v>
      </c>
      <c r="BF117" s="18">
        <v>10181029.880000003</v>
      </c>
      <c r="BG117" s="21">
        <v>0.03958087632392059</v>
      </c>
      <c r="BH117" s="20">
        <v>89</v>
      </c>
      <c r="BI117" s="21">
        <v>0.025105782792665725</v>
      </c>
      <c r="BJ117" s="21"/>
    </row>
    <row r="118" spans="1:62" ht="18">
      <c r="A118" s="19" t="s">
        <v>43</v>
      </c>
      <c r="B118" s="18">
        <v>12343624.329999998</v>
      </c>
      <c r="C118" s="21">
        <v>0.03884110137464971</v>
      </c>
      <c r="D118" s="20">
        <v>99</v>
      </c>
      <c r="E118" s="21">
        <v>0.0200445434298441</v>
      </c>
      <c r="F118" s="21"/>
      <c r="G118" s="60"/>
      <c r="H118" s="19" t="s">
        <v>43</v>
      </c>
      <c r="I118" s="18">
        <v>12079155.67</v>
      </c>
      <c r="J118" s="21">
        <v>0.03896161628264411</v>
      </c>
      <c r="K118" s="20">
        <v>97</v>
      </c>
      <c r="L118" s="21">
        <v>0.020275919732441472</v>
      </c>
      <c r="M118" s="21"/>
      <c r="N118" s="60"/>
      <c r="O118" s="19" t="s">
        <v>43</v>
      </c>
      <c r="P118" s="18">
        <v>11582630.06</v>
      </c>
      <c r="Q118" s="21">
        <v>0.038024332791805525</v>
      </c>
      <c r="R118" s="20">
        <v>93</v>
      </c>
      <c r="S118" s="21">
        <v>0.02004310344827586</v>
      </c>
      <c r="T118" s="21"/>
      <c r="U118" s="60"/>
      <c r="V118" s="19" t="s">
        <v>43</v>
      </c>
      <c r="W118" s="18">
        <v>11353380.54</v>
      </c>
      <c r="X118" s="21">
        <v>0.03786731396864958</v>
      </c>
      <c r="Y118" s="20">
        <v>91</v>
      </c>
      <c r="Z118" s="21">
        <v>0.020155038759689922</v>
      </c>
      <c r="AA118" s="21"/>
      <c r="AB118" s="60"/>
      <c r="AC118" s="19" t="s">
        <v>43</v>
      </c>
      <c r="AD118" s="18">
        <v>10861371.730000002</v>
      </c>
      <c r="AE118" s="21">
        <v>0.036762563492834154</v>
      </c>
      <c r="AF118" s="20">
        <v>87</v>
      </c>
      <c r="AG118" s="21">
        <v>0.01986301369863014</v>
      </c>
      <c r="AH118" s="21"/>
      <c r="AI118" s="60"/>
      <c r="AJ118" s="19" t="s">
        <v>43</v>
      </c>
      <c r="AK118" s="18">
        <v>10240779.41</v>
      </c>
      <c r="AL118" s="21">
        <v>0.035740825178567345</v>
      </c>
      <c r="AM118" s="20">
        <v>82</v>
      </c>
      <c r="AN118" s="21">
        <v>0.0196926032660903</v>
      </c>
      <c r="AO118" s="21"/>
      <c r="AP118" s="60"/>
      <c r="AQ118" s="19" t="s">
        <v>43</v>
      </c>
      <c r="AR118" s="18">
        <v>8997472.67</v>
      </c>
      <c r="AS118" s="21">
        <v>0.03238639641319957</v>
      </c>
      <c r="AT118" s="20">
        <v>72</v>
      </c>
      <c r="AU118" s="21">
        <v>0.0182370820668693</v>
      </c>
      <c r="AV118" s="21"/>
      <c r="AW118" s="60"/>
      <c r="AX118" s="19" t="s">
        <v>43</v>
      </c>
      <c r="AY118" s="18">
        <v>9026030.439999998</v>
      </c>
      <c r="AZ118" s="21">
        <v>0.03360133972183162</v>
      </c>
      <c r="BA118" s="20">
        <v>72</v>
      </c>
      <c r="BB118" s="21">
        <v>0.0192822710230316</v>
      </c>
      <c r="BC118" s="21"/>
      <c r="BD118" s="60"/>
      <c r="BE118" s="19" t="s">
        <v>43</v>
      </c>
      <c r="BF118" s="18">
        <v>8879786.940000001</v>
      </c>
      <c r="BG118" s="21">
        <v>0.03452202309565417</v>
      </c>
      <c r="BH118" s="20">
        <v>71</v>
      </c>
      <c r="BI118" s="21">
        <v>0.02002820874471086</v>
      </c>
      <c r="BJ118" s="21"/>
    </row>
    <row r="119" spans="1:62" ht="18">
      <c r="A119" s="19" t="s">
        <v>44</v>
      </c>
      <c r="B119" s="18">
        <v>9161460.390000002</v>
      </c>
      <c r="C119" s="21">
        <v>0.02882793596391215</v>
      </c>
      <c r="D119" s="20">
        <v>68</v>
      </c>
      <c r="E119" s="21">
        <v>0.01376796922453938</v>
      </c>
      <c r="F119" s="21"/>
      <c r="G119" s="60"/>
      <c r="H119" s="19" t="s">
        <v>44</v>
      </c>
      <c r="I119" s="18">
        <v>9287653</v>
      </c>
      <c r="J119" s="21">
        <v>0.029957555166796553</v>
      </c>
      <c r="K119" s="20">
        <v>69</v>
      </c>
      <c r="L119" s="21">
        <v>0.014423076923076924</v>
      </c>
      <c r="M119" s="21"/>
      <c r="N119" s="60"/>
      <c r="O119" s="19" t="s">
        <v>44</v>
      </c>
      <c r="P119" s="18">
        <v>10348065.020000003</v>
      </c>
      <c r="Q119" s="21">
        <v>0.03397140943235148</v>
      </c>
      <c r="R119" s="20">
        <v>77</v>
      </c>
      <c r="S119" s="21">
        <v>0.016594827586206895</v>
      </c>
      <c r="T119" s="21"/>
      <c r="U119" s="60"/>
      <c r="V119" s="19" t="s">
        <v>44</v>
      </c>
      <c r="W119" s="18">
        <v>9421352.409999998</v>
      </c>
      <c r="X119" s="21">
        <v>0.03142335522550566</v>
      </c>
      <c r="Y119" s="20">
        <v>70</v>
      </c>
      <c r="Z119" s="21">
        <v>0.015503875968992248</v>
      </c>
      <c r="AA119" s="21"/>
      <c r="AB119" s="60"/>
      <c r="AC119" s="19" t="s">
        <v>44</v>
      </c>
      <c r="AD119" s="18">
        <v>9814591.65</v>
      </c>
      <c r="AE119" s="21">
        <v>0.03321951938103539</v>
      </c>
      <c r="AF119" s="20">
        <v>73</v>
      </c>
      <c r="AG119" s="21">
        <v>0.016666666666666666</v>
      </c>
      <c r="AH119" s="21"/>
      <c r="AI119" s="60"/>
      <c r="AJ119" s="19" t="s">
        <v>44</v>
      </c>
      <c r="AK119" s="18">
        <v>9683574</v>
      </c>
      <c r="AL119" s="21">
        <v>0.03379615081834089</v>
      </c>
      <c r="AM119" s="20">
        <v>72</v>
      </c>
      <c r="AN119" s="21">
        <v>0.01729106628242075</v>
      </c>
      <c r="AO119" s="21"/>
      <c r="AP119" s="60"/>
      <c r="AQ119" s="19" t="s">
        <v>44</v>
      </c>
      <c r="AR119" s="18">
        <v>9289475.49</v>
      </c>
      <c r="AS119" s="21">
        <v>0.03343746035405755</v>
      </c>
      <c r="AT119" s="20">
        <v>69</v>
      </c>
      <c r="AU119" s="21">
        <v>0.017477203647416412</v>
      </c>
      <c r="AV119" s="21"/>
      <c r="AW119" s="60"/>
      <c r="AX119" s="19" t="s">
        <v>44</v>
      </c>
      <c r="AY119" s="18">
        <v>8611291.16</v>
      </c>
      <c r="AZ119" s="21">
        <v>0.032057383545757864</v>
      </c>
      <c r="BA119" s="20">
        <v>64</v>
      </c>
      <c r="BB119" s="21">
        <v>0.01713979646491698</v>
      </c>
      <c r="BC119" s="21"/>
      <c r="BD119" s="60"/>
      <c r="BE119" s="19" t="s">
        <v>44</v>
      </c>
      <c r="BF119" s="18">
        <v>8481134.509999998</v>
      </c>
      <c r="BG119" s="21">
        <v>0.03297217865810297</v>
      </c>
      <c r="BH119" s="20">
        <v>63</v>
      </c>
      <c r="BI119" s="21">
        <v>0.01777150916784203</v>
      </c>
      <c r="BJ119" s="21"/>
    </row>
    <row r="120" spans="1:62" ht="18">
      <c r="A120" s="19" t="s">
        <v>45</v>
      </c>
      <c r="B120" s="18">
        <v>9678722.49</v>
      </c>
      <c r="C120" s="21">
        <v>0.03045558025429571</v>
      </c>
      <c r="D120" s="20">
        <v>67</v>
      </c>
      <c r="E120" s="21">
        <v>0.01356549908888439</v>
      </c>
      <c r="F120" s="21"/>
      <c r="G120" s="60"/>
      <c r="H120" s="19" t="s">
        <v>45</v>
      </c>
      <c r="I120" s="18">
        <v>9530538.680000002</v>
      </c>
      <c r="J120" s="21">
        <v>0.030740988953332823</v>
      </c>
      <c r="K120" s="20">
        <v>66</v>
      </c>
      <c r="L120" s="21">
        <v>0.013795986622073578</v>
      </c>
      <c r="M120" s="21"/>
      <c r="N120" s="60"/>
      <c r="O120" s="19" t="s">
        <v>45</v>
      </c>
      <c r="P120" s="18">
        <v>9836504.500000002</v>
      </c>
      <c r="Q120" s="21">
        <v>0.032292019919359545</v>
      </c>
      <c r="R120" s="20">
        <v>68</v>
      </c>
      <c r="S120" s="21">
        <v>0.014655172413793103</v>
      </c>
      <c r="T120" s="21"/>
      <c r="U120" s="60"/>
      <c r="V120" s="19" t="s">
        <v>45</v>
      </c>
      <c r="W120" s="18">
        <v>9517175.02</v>
      </c>
      <c r="X120" s="21">
        <v>0.031742955616365594</v>
      </c>
      <c r="Y120" s="20">
        <v>66</v>
      </c>
      <c r="Z120" s="21">
        <v>0.014617940199335547</v>
      </c>
      <c r="AA120" s="21"/>
      <c r="AB120" s="60"/>
      <c r="AC120" s="19" t="s">
        <v>45</v>
      </c>
      <c r="AD120" s="18">
        <v>9371848.22</v>
      </c>
      <c r="AE120" s="21">
        <v>0.0317209624896021</v>
      </c>
      <c r="AF120" s="20">
        <v>65</v>
      </c>
      <c r="AG120" s="21">
        <v>0.014840182648401826</v>
      </c>
      <c r="AH120" s="21"/>
      <c r="AI120" s="60"/>
      <c r="AJ120" s="19" t="s">
        <v>45</v>
      </c>
      <c r="AK120" s="18">
        <v>8795928.530000001</v>
      </c>
      <c r="AL120" s="21">
        <v>0.030698224352623066</v>
      </c>
      <c r="AM120" s="20">
        <v>61</v>
      </c>
      <c r="AN120" s="21">
        <v>0.014649375600384247</v>
      </c>
      <c r="AO120" s="21"/>
      <c r="AP120" s="60"/>
      <c r="AQ120" s="19" t="s">
        <v>45</v>
      </c>
      <c r="AR120" s="18">
        <v>8797442.489999998</v>
      </c>
      <c r="AS120" s="21">
        <v>0.031666387923961925</v>
      </c>
      <c r="AT120" s="20">
        <v>61</v>
      </c>
      <c r="AU120" s="21">
        <v>0.015450861195542046</v>
      </c>
      <c r="AV120" s="21"/>
      <c r="AW120" s="60"/>
      <c r="AX120" s="19" t="s">
        <v>45</v>
      </c>
      <c r="AY120" s="18">
        <v>8531531.920000002</v>
      </c>
      <c r="AZ120" s="21">
        <v>0.03176046261944254</v>
      </c>
      <c r="BA120" s="20">
        <v>59</v>
      </c>
      <c r="BB120" s="21">
        <v>0.01580074986609534</v>
      </c>
      <c r="BC120" s="21"/>
      <c r="BD120" s="60"/>
      <c r="BE120" s="19" t="s">
        <v>45</v>
      </c>
      <c r="BF120" s="18">
        <v>8658722.05</v>
      </c>
      <c r="BG120" s="21">
        <v>0.033662587245471685</v>
      </c>
      <c r="BH120" s="20">
        <v>60</v>
      </c>
      <c r="BI120" s="21">
        <v>0.01692524682651622</v>
      </c>
      <c r="BJ120" s="21"/>
    </row>
    <row r="121" spans="1:62" ht="18">
      <c r="A121" s="19" t="s">
        <v>46</v>
      </c>
      <c r="B121" s="18">
        <v>17570129.92</v>
      </c>
      <c r="C121" s="21">
        <v>0.05528710038022407</v>
      </c>
      <c r="D121" s="20">
        <v>109</v>
      </c>
      <c r="E121" s="21">
        <v>0.022069244786394007</v>
      </c>
      <c r="F121" s="21"/>
      <c r="G121" s="60"/>
      <c r="H121" s="19" t="s">
        <v>46</v>
      </c>
      <c r="I121" s="18">
        <v>16188623.449999997</v>
      </c>
      <c r="J121" s="21">
        <v>0.05221680655789695</v>
      </c>
      <c r="K121" s="20">
        <v>100</v>
      </c>
      <c r="L121" s="21">
        <v>0.020903010033444816</v>
      </c>
      <c r="M121" s="21"/>
      <c r="N121" s="60"/>
      <c r="O121" s="19" t="s">
        <v>46</v>
      </c>
      <c r="P121" s="18">
        <v>15207516.08</v>
      </c>
      <c r="Q121" s="21">
        <v>0.049924382404271814</v>
      </c>
      <c r="R121" s="20">
        <v>94</v>
      </c>
      <c r="S121" s="21">
        <v>0.02025862068965517</v>
      </c>
      <c r="T121" s="21"/>
      <c r="U121" s="60"/>
      <c r="V121" s="19" t="s">
        <v>46</v>
      </c>
      <c r="W121" s="18">
        <v>14380180.290000001</v>
      </c>
      <c r="X121" s="21">
        <v>0.047962701509802155</v>
      </c>
      <c r="Y121" s="20">
        <v>89</v>
      </c>
      <c r="Z121" s="21">
        <v>0.019712070874861574</v>
      </c>
      <c r="AA121" s="21"/>
      <c r="AB121" s="60"/>
      <c r="AC121" s="19" t="s">
        <v>46</v>
      </c>
      <c r="AD121" s="18">
        <v>14345405.12</v>
      </c>
      <c r="AE121" s="21">
        <v>0.04855499652017048</v>
      </c>
      <c r="AF121" s="20">
        <v>89</v>
      </c>
      <c r="AG121" s="21">
        <v>0.020319634703196348</v>
      </c>
      <c r="AH121" s="21"/>
      <c r="AI121" s="60"/>
      <c r="AJ121" s="19" t="s">
        <v>46</v>
      </c>
      <c r="AK121" s="18">
        <v>14875070.479999997</v>
      </c>
      <c r="AL121" s="21">
        <v>0.05191472955909981</v>
      </c>
      <c r="AM121" s="20">
        <v>92</v>
      </c>
      <c r="AN121" s="21">
        <v>0.022094140249759846</v>
      </c>
      <c r="AO121" s="21"/>
      <c r="AP121" s="60"/>
      <c r="AQ121" s="19" t="s">
        <v>46</v>
      </c>
      <c r="AR121" s="18">
        <v>14022446.6</v>
      </c>
      <c r="AS121" s="21">
        <v>0.05047378646502991</v>
      </c>
      <c r="AT121" s="20">
        <v>87</v>
      </c>
      <c r="AU121" s="21">
        <v>0.022036474164133738</v>
      </c>
      <c r="AV121" s="21"/>
      <c r="AW121" s="60"/>
      <c r="AX121" s="19" t="s">
        <v>46</v>
      </c>
      <c r="AY121" s="18">
        <v>14579734.77</v>
      </c>
      <c r="AZ121" s="21">
        <v>0.05427619863654822</v>
      </c>
      <c r="BA121" s="20">
        <v>90</v>
      </c>
      <c r="BB121" s="21">
        <v>0.024102838778789503</v>
      </c>
      <c r="BC121" s="21"/>
      <c r="BD121" s="60"/>
      <c r="BE121" s="19" t="s">
        <v>46</v>
      </c>
      <c r="BF121" s="18">
        <v>12930994.299999999</v>
      </c>
      <c r="BG121" s="21">
        <v>0.05027193635283014</v>
      </c>
      <c r="BH121" s="20">
        <v>80</v>
      </c>
      <c r="BI121" s="21">
        <v>0.022566995768688293</v>
      </c>
      <c r="BJ121" s="21"/>
    </row>
    <row r="122" spans="1:62" ht="18">
      <c r="A122" s="19" t="s">
        <v>47</v>
      </c>
      <c r="B122" s="18">
        <v>10743622.309999999</v>
      </c>
      <c r="C122" s="21">
        <v>0.033806450368022364</v>
      </c>
      <c r="D122" s="20">
        <v>57</v>
      </c>
      <c r="E122" s="21">
        <v>0.011540797732334481</v>
      </c>
      <c r="F122" s="21"/>
      <c r="G122" s="60"/>
      <c r="H122" s="19" t="s">
        <v>47</v>
      </c>
      <c r="I122" s="18">
        <v>11284405.520000001</v>
      </c>
      <c r="J122" s="21">
        <v>0.036398129957041205</v>
      </c>
      <c r="K122" s="20">
        <v>60</v>
      </c>
      <c r="L122" s="21">
        <v>0.01254180602006689</v>
      </c>
      <c r="M122" s="21"/>
      <c r="N122" s="60"/>
      <c r="O122" s="19" t="s">
        <v>47</v>
      </c>
      <c r="P122" s="18">
        <v>12383737.21</v>
      </c>
      <c r="Q122" s="21">
        <v>0.04065426785108816</v>
      </c>
      <c r="R122" s="20">
        <v>66</v>
      </c>
      <c r="S122" s="21">
        <v>0.014224137931034483</v>
      </c>
      <c r="T122" s="21"/>
      <c r="U122" s="60"/>
      <c r="V122" s="19" t="s">
        <v>47</v>
      </c>
      <c r="W122" s="18">
        <v>12582624.159999998</v>
      </c>
      <c r="X122" s="21">
        <v>0.041967251774706706</v>
      </c>
      <c r="Y122" s="20">
        <v>67</v>
      </c>
      <c r="Z122" s="21">
        <v>0.014839424141749723</v>
      </c>
      <c r="AA122" s="21"/>
      <c r="AB122" s="60"/>
      <c r="AC122" s="19" t="s">
        <v>47</v>
      </c>
      <c r="AD122" s="18">
        <v>12567168.980000002</v>
      </c>
      <c r="AE122" s="21">
        <v>0.04253618778890885</v>
      </c>
      <c r="AF122" s="20">
        <v>67</v>
      </c>
      <c r="AG122" s="21">
        <v>0.015296803652968037</v>
      </c>
      <c r="AH122" s="21"/>
      <c r="AI122" s="60"/>
      <c r="AJ122" s="19" t="s">
        <v>47</v>
      </c>
      <c r="AK122" s="18">
        <v>12741332.4</v>
      </c>
      <c r="AL122" s="21">
        <v>0.04446787843176635</v>
      </c>
      <c r="AM122" s="20">
        <v>68</v>
      </c>
      <c r="AN122" s="21">
        <v>0.01633045148895293</v>
      </c>
      <c r="AO122" s="21"/>
      <c r="AP122" s="60"/>
      <c r="AQ122" s="19" t="s">
        <v>47</v>
      </c>
      <c r="AR122" s="18">
        <v>12765789.380000003</v>
      </c>
      <c r="AS122" s="21">
        <v>0.045950449704238255</v>
      </c>
      <c r="AT122" s="20">
        <v>68</v>
      </c>
      <c r="AU122" s="21">
        <v>0.017223910840932118</v>
      </c>
      <c r="AV122" s="21"/>
      <c r="AW122" s="60"/>
      <c r="AX122" s="19" t="s">
        <v>47</v>
      </c>
      <c r="AY122" s="18">
        <v>13482361.860000001</v>
      </c>
      <c r="AZ122" s="21">
        <v>0.05019099194512863</v>
      </c>
      <c r="BA122" s="20">
        <v>72</v>
      </c>
      <c r="BB122" s="21">
        <v>0.0192822710230316</v>
      </c>
      <c r="BC122" s="21"/>
      <c r="BD122" s="60"/>
      <c r="BE122" s="19" t="s">
        <v>47</v>
      </c>
      <c r="BF122" s="18">
        <v>14039256.270000003</v>
      </c>
      <c r="BG122" s="21">
        <v>0.054580535825192636</v>
      </c>
      <c r="BH122" s="20">
        <v>75</v>
      </c>
      <c r="BI122" s="21">
        <v>0.021156558533145273</v>
      </c>
      <c r="BJ122" s="21"/>
    </row>
    <row r="123" spans="1:62" ht="18">
      <c r="A123" s="19" t="s">
        <v>48</v>
      </c>
      <c r="B123" s="18">
        <v>7426660.05</v>
      </c>
      <c r="C123" s="21">
        <v>0.02336912143186645</v>
      </c>
      <c r="D123" s="20">
        <v>35</v>
      </c>
      <c r="E123" s="21">
        <v>0.007086454747924681</v>
      </c>
      <c r="F123" s="21"/>
      <c r="G123" s="60"/>
      <c r="H123" s="19" t="s">
        <v>48</v>
      </c>
      <c r="I123" s="18">
        <v>6784209.77</v>
      </c>
      <c r="J123" s="21">
        <v>0.021882636921070925</v>
      </c>
      <c r="K123" s="20">
        <v>32</v>
      </c>
      <c r="L123" s="21">
        <v>0.006688963210702341</v>
      </c>
      <c r="M123" s="21"/>
      <c r="N123" s="60"/>
      <c r="O123" s="19" t="s">
        <v>48</v>
      </c>
      <c r="P123" s="18">
        <v>7393967.119999999</v>
      </c>
      <c r="Q123" s="21">
        <v>0.0242734737245461</v>
      </c>
      <c r="R123" s="20">
        <v>35</v>
      </c>
      <c r="S123" s="21">
        <v>0.007543103448275862</v>
      </c>
      <c r="T123" s="21"/>
      <c r="U123" s="60"/>
      <c r="V123" s="19" t="s">
        <v>48</v>
      </c>
      <c r="W123" s="18">
        <v>8654826.330000002</v>
      </c>
      <c r="X123" s="21">
        <v>0.028866734874919045</v>
      </c>
      <c r="Y123" s="20">
        <v>41</v>
      </c>
      <c r="Z123" s="21">
        <v>0.009080841638981174</v>
      </c>
      <c r="AA123" s="21"/>
      <c r="AB123" s="60"/>
      <c r="AC123" s="19" t="s">
        <v>48</v>
      </c>
      <c r="AD123" s="18">
        <v>9284084.780000001</v>
      </c>
      <c r="AE123" s="21">
        <v>0.031423908939134076</v>
      </c>
      <c r="AF123" s="20">
        <v>44</v>
      </c>
      <c r="AG123" s="21">
        <v>0.01004566210045662</v>
      </c>
      <c r="AH123" s="21"/>
      <c r="AI123" s="60"/>
      <c r="AJ123" s="19" t="s">
        <v>48</v>
      </c>
      <c r="AK123" s="18">
        <v>9246894.07</v>
      </c>
      <c r="AL123" s="21">
        <v>0.03227211632718892</v>
      </c>
      <c r="AM123" s="20">
        <v>44</v>
      </c>
      <c r="AN123" s="21">
        <v>0.010566762728146013</v>
      </c>
      <c r="AO123" s="21"/>
      <c r="AP123" s="60"/>
      <c r="AQ123" s="19" t="s">
        <v>48</v>
      </c>
      <c r="AR123" s="18">
        <v>9251443.05</v>
      </c>
      <c r="AS123" s="21">
        <v>0.03330056261359449</v>
      </c>
      <c r="AT123" s="20">
        <v>44</v>
      </c>
      <c r="AU123" s="21">
        <v>0.011144883485309016</v>
      </c>
      <c r="AV123" s="21"/>
      <c r="AW123" s="60"/>
      <c r="AX123" s="19" t="s">
        <v>48</v>
      </c>
      <c r="AY123" s="18">
        <v>9898579.300000003</v>
      </c>
      <c r="AZ123" s="21">
        <v>0.03684959052972022</v>
      </c>
      <c r="BA123" s="20">
        <v>47</v>
      </c>
      <c r="BB123" s="21">
        <v>0.012587038028923407</v>
      </c>
      <c r="BC123" s="21"/>
      <c r="BD123" s="60"/>
      <c r="BE123" s="19" t="s">
        <v>48</v>
      </c>
      <c r="BF123" s="18">
        <v>9478521.3</v>
      </c>
      <c r="BG123" s="21">
        <v>0.03684972775160414</v>
      </c>
      <c r="BH123" s="20">
        <v>45</v>
      </c>
      <c r="BI123" s="21">
        <v>0.012693935119887164</v>
      </c>
      <c r="BJ123" s="21"/>
    </row>
    <row r="124" spans="1:62" ht="18">
      <c r="A124" s="19" t="s">
        <v>49</v>
      </c>
      <c r="B124" s="18">
        <v>8442926.219999999</v>
      </c>
      <c r="C124" s="21">
        <v>0.026566958329467247</v>
      </c>
      <c r="D124" s="20">
        <v>36</v>
      </c>
      <c r="E124" s="21">
        <v>0.007288924883579672</v>
      </c>
      <c r="F124" s="21"/>
      <c r="G124" s="60"/>
      <c r="H124" s="19" t="s">
        <v>49</v>
      </c>
      <c r="I124" s="18">
        <v>8436494.98</v>
      </c>
      <c r="J124" s="21">
        <v>0.027212123857098473</v>
      </c>
      <c r="K124" s="20">
        <v>36</v>
      </c>
      <c r="L124" s="21">
        <v>0.007525083612040134</v>
      </c>
      <c r="M124" s="21"/>
      <c r="N124" s="60"/>
      <c r="O124" s="19" t="s">
        <v>49</v>
      </c>
      <c r="P124" s="18">
        <v>8680855.05</v>
      </c>
      <c r="Q124" s="21">
        <v>0.0284981666192165</v>
      </c>
      <c r="R124" s="20">
        <v>37</v>
      </c>
      <c r="S124" s="21">
        <v>0.007974137931034483</v>
      </c>
      <c r="T124" s="21"/>
      <c r="U124" s="60"/>
      <c r="V124" s="19" t="s">
        <v>49</v>
      </c>
      <c r="W124" s="18">
        <v>8460809.1</v>
      </c>
      <c r="X124" s="21">
        <v>0.02821962264804941</v>
      </c>
      <c r="Y124" s="20">
        <v>36</v>
      </c>
      <c r="Z124" s="21">
        <v>0.007973421926910298</v>
      </c>
      <c r="AA124" s="21"/>
      <c r="AB124" s="60"/>
      <c r="AC124" s="19" t="s">
        <v>49</v>
      </c>
      <c r="AD124" s="18">
        <v>8206444.77</v>
      </c>
      <c r="AE124" s="21">
        <v>0.027776412998946468</v>
      </c>
      <c r="AF124" s="20">
        <v>35</v>
      </c>
      <c r="AG124" s="21">
        <v>0.007990867579908675</v>
      </c>
      <c r="AH124" s="21"/>
      <c r="AI124" s="60"/>
      <c r="AJ124" s="19" t="s">
        <v>49</v>
      </c>
      <c r="AK124" s="18">
        <v>9384782.98</v>
      </c>
      <c r="AL124" s="21">
        <v>0.03275335542326405</v>
      </c>
      <c r="AM124" s="20">
        <v>40</v>
      </c>
      <c r="AN124" s="21">
        <v>0.009606147934678195</v>
      </c>
      <c r="AO124" s="21"/>
      <c r="AP124" s="60"/>
      <c r="AQ124" s="19" t="s">
        <v>49</v>
      </c>
      <c r="AR124" s="18">
        <v>9642928.09</v>
      </c>
      <c r="AS124" s="21">
        <v>0.034709712733889016</v>
      </c>
      <c r="AT124" s="20">
        <v>41</v>
      </c>
      <c r="AU124" s="21">
        <v>0.01038500506585613</v>
      </c>
      <c r="AV124" s="21"/>
      <c r="AW124" s="60"/>
      <c r="AX124" s="19" t="s">
        <v>49</v>
      </c>
      <c r="AY124" s="18">
        <v>9430004.229999999</v>
      </c>
      <c r="AZ124" s="21">
        <v>0.035105219045831096</v>
      </c>
      <c r="BA124" s="20">
        <v>40</v>
      </c>
      <c r="BB124" s="21">
        <v>0.010712372790573112</v>
      </c>
      <c r="BC124" s="21"/>
      <c r="BD124" s="60"/>
      <c r="BE124" s="19" t="s">
        <v>49</v>
      </c>
      <c r="BF124" s="18">
        <v>9665153.080000002</v>
      </c>
      <c r="BG124" s="21">
        <v>0.03757529770762642</v>
      </c>
      <c r="BH124" s="20">
        <v>41</v>
      </c>
      <c r="BI124" s="21">
        <v>0.01156558533145275</v>
      </c>
      <c r="BJ124" s="21"/>
    </row>
    <row r="125" spans="1:62" ht="18">
      <c r="A125" s="19" t="s">
        <v>50</v>
      </c>
      <c r="B125" s="18">
        <v>15878584.43</v>
      </c>
      <c r="C125" s="21">
        <v>0.049964393847650786</v>
      </c>
      <c r="D125" s="20">
        <v>50</v>
      </c>
      <c r="E125" s="21">
        <v>0.010123506782749545</v>
      </c>
      <c r="F125" s="21"/>
      <c r="G125" s="60"/>
      <c r="H125" s="19" t="s">
        <v>50</v>
      </c>
      <c r="I125" s="18">
        <v>17777098.539999995</v>
      </c>
      <c r="J125" s="21">
        <v>0.05734047236881356</v>
      </c>
      <c r="K125" s="20">
        <v>56</v>
      </c>
      <c r="L125" s="21">
        <v>0.011705685618729096</v>
      </c>
      <c r="M125" s="21"/>
      <c r="N125" s="60"/>
      <c r="O125" s="19" t="s">
        <v>50</v>
      </c>
      <c r="P125" s="18">
        <v>17271076.399999995</v>
      </c>
      <c r="Q125" s="21">
        <v>0.056698794082550394</v>
      </c>
      <c r="R125" s="20">
        <v>54</v>
      </c>
      <c r="S125" s="21">
        <v>0.01163793103448276</v>
      </c>
      <c r="T125" s="21"/>
      <c r="U125" s="60"/>
      <c r="V125" s="19" t="s">
        <v>50</v>
      </c>
      <c r="W125" s="18">
        <v>18693439.63</v>
      </c>
      <c r="X125" s="21">
        <v>0.06234886121620359</v>
      </c>
      <c r="Y125" s="20">
        <v>58</v>
      </c>
      <c r="Z125" s="21">
        <v>0.012846068660022148</v>
      </c>
      <c r="AA125" s="21"/>
      <c r="AB125" s="60"/>
      <c r="AC125" s="19" t="s">
        <v>50</v>
      </c>
      <c r="AD125" s="18">
        <v>20213236.029999997</v>
      </c>
      <c r="AE125" s="21">
        <v>0.06841588626379863</v>
      </c>
      <c r="AF125" s="20">
        <v>61</v>
      </c>
      <c r="AG125" s="21">
        <v>0.013926940639269407</v>
      </c>
      <c r="AH125" s="21"/>
      <c r="AI125" s="60"/>
      <c r="AJ125" s="19" t="s">
        <v>50</v>
      </c>
      <c r="AK125" s="18">
        <v>21638294.330000002</v>
      </c>
      <c r="AL125" s="21">
        <v>0.07551871433298601</v>
      </c>
      <c r="AM125" s="20">
        <v>64</v>
      </c>
      <c r="AN125" s="21">
        <v>0.01536983669548511</v>
      </c>
      <c r="AO125" s="21"/>
      <c r="AP125" s="60"/>
      <c r="AQ125" s="19" t="s">
        <v>50</v>
      </c>
      <c r="AR125" s="18">
        <v>25227036.570000008</v>
      </c>
      <c r="AS125" s="21">
        <v>0.09080470001430999</v>
      </c>
      <c r="AT125" s="20">
        <v>75</v>
      </c>
      <c r="AU125" s="21">
        <v>0.018996960486322188</v>
      </c>
      <c r="AV125" s="21"/>
      <c r="AW125" s="60"/>
      <c r="AX125" s="19" t="s">
        <v>50</v>
      </c>
      <c r="AY125" s="18">
        <v>25540732.99</v>
      </c>
      <c r="AZ125" s="21">
        <v>0.09508087211165914</v>
      </c>
      <c r="BA125" s="20">
        <v>75</v>
      </c>
      <c r="BB125" s="21">
        <v>0.020085698982324585</v>
      </c>
      <c r="BC125" s="21"/>
      <c r="BD125" s="60"/>
      <c r="BE125" s="19" t="s">
        <v>50</v>
      </c>
      <c r="BF125" s="18">
        <v>25413493.020000007</v>
      </c>
      <c r="BG125" s="21">
        <v>0.09880025263057564</v>
      </c>
      <c r="BH125" s="20">
        <v>75</v>
      </c>
      <c r="BI125" s="21">
        <v>0.021156558533145273</v>
      </c>
      <c r="BJ125" s="21"/>
    </row>
    <row r="126" spans="1:62" ht="18">
      <c r="A126" s="19"/>
      <c r="B126" s="18"/>
      <c r="C126" s="21"/>
      <c r="D126" s="20"/>
      <c r="E126" s="21"/>
      <c r="F126" s="21"/>
      <c r="G126" s="60"/>
      <c r="H126" s="19"/>
      <c r="I126" s="18"/>
      <c r="J126" s="21"/>
      <c r="K126" s="20"/>
      <c r="L126" s="21"/>
      <c r="M126" s="21"/>
      <c r="N126" s="60"/>
      <c r="O126" s="19"/>
      <c r="P126" s="18"/>
      <c r="Q126" s="21"/>
      <c r="R126" s="20"/>
      <c r="S126" s="21"/>
      <c r="T126" s="21"/>
      <c r="U126" s="60"/>
      <c r="V126" s="19"/>
      <c r="W126" s="18"/>
      <c r="X126" s="21"/>
      <c r="Y126" s="20"/>
      <c r="Z126" s="21"/>
      <c r="AA126" s="21"/>
      <c r="AB126" s="60"/>
      <c r="AC126" s="19"/>
      <c r="AD126" s="18"/>
      <c r="AE126" s="21"/>
      <c r="AF126" s="20"/>
      <c r="AG126" s="21"/>
      <c r="AH126" s="21"/>
      <c r="AI126" s="60"/>
      <c r="AJ126" s="19"/>
      <c r="AK126" s="18"/>
      <c r="AL126" s="21"/>
      <c r="AM126" s="20"/>
      <c r="AN126" s="21"/>
      <c r="AO126" s="21"/>
      <c r="AP126" s="60"/>
      <c r="AQ126" s="19"/>
      <c r="AR126" s="18"/>
      <c r="AS126" s="21"/>
      <c r="AT126" s="20"/>
      <c r="AU126" s="21"/>
      <c r="AV126" s="21"/>
      <c r="AW126" s="60"/>
      <c r="AX126" s="19"/>
      <c r="AY126" s="18"/>
      <c r="AZ126" s="21"/>
      <c r="BA126" s="20"/>
      <c r="BB126" s="21"/>
      <c r="BC126" s="21"/>
      <c r="BD126" s="60"/>
      <c r="BE126" s="19"/>
      <c r="BF126" s="18"/>
      <c r="BG126" s="21"/>
      <c r="BH126" s="20"/>
      <c r="BI126" s="21"/>
      <c r="BJ126" s="21"/>
    </row>
    <row r="127" spans="1:62" ht="18.75" thickBot="1">
      <c r="A127" s="22"/>
      <c r="B127" s="23">
        <f>SUM(B108:B126)</f>
        <v>317797999.88000005</v>
      </c>
      <c r="C127" s="26"/>
      <c r="D127" s="25">
        <f>SUM(D108:D126)</f>
        <v>4939</v>
      </c>
      <c r="E127" s="26"/>
      <c r="F127" s="26"/>
      <c r="G127" s="60"/>
      <c r="H127" s="22"/>
      <c r="I127" s="23">
        <f>SUM(I108:I126)</f>
        <v>310027068.24</v>
      </c>
      <c r="J127" s="26"/>
      <c r="K127" s="25">
        <f>SUM(K108:K126)</f>
        <v>4784</v>
      </c>
      <c r="L127" s="26"/>
      <c r="M127" s="26"/>
      <c r="N127" s="60"/>
      <c r="O127" s="22"/>
      <c r="P127" s="23">
        <f>SUM(P108:P126)</f>
        <v>304611000.62999994</v>
      </c>
      <c r="Q127" s="26"/>
      <c r="R127" s="25">
        <f>SUM(R108:R126)</f>
        <v>4640</v>
      </c>
      <c r="S127" s="26"/>
      <c r="T127" s="26"/>
      <c r="U127" s="60"/>
      <c r="V127" s="22"/>
      <c r="W127" s="23">
        <f>SUM(W108:W126)</f>
        <v>299820065.11999995</v>
      </c>
      <c r="X127" s="26"/>
      <c r="Y127" s="25">
        <f>SUM(Y108:Y126)</f>
        <v>4515</v>
      </c>
      <c r="Z127" s="26"/>
      <c r="AA127" s="26"/>
      <c r="AB127" s="60"/>
      <c r="AC127" s="22"/>
      <c r="AD127" s="23">
        <f>SUM(AD108:AD126)</f>
        <v>295446527.60999995</v>
      </c>
      <c r="AE127" s="26"/>
      <c r="AF127" s="25">
        <f>SUM(AF108:AF126)</f>
        <v>4380</v>
      </c>
      <c r="AG127" s="26"/>
      <c r="AH127" s="26"/>
      <c r="AI127" s="60"/>
      <c r="AJ127" s="22"/>
      <c r="AK127" s="23">
        <f>SUM(AK108:AK126)</f>
        <v>286528902.41999996</v>
      </c>
      <c r="AL127" s="26"/>
      <c r="AM127" s="25">
        <f>SUM(AM108:AM126)</f>
        <v>4164</v>
      </c>
      <c r="AN127" s="26"/>
      <c r="AO127" s="26"/>
      <c r="AP127" s="60"/>
      <c r="AQ127" s="22"/>
      <c r="AR127" s="23">
        <f>SUM(AR108:AR126)</f>
        <v>277816418.82000005</v>
      </c>
      <c r="AS127" s="26"/>
      <c r="AT127" s="25">
        <f>SUM(AT108:AT126)</f>
        <v>3948</v>
      </c>
      <c r="AU127" s="26"/>
      <c r="AV127" s="26"/>
      <c r="AW127" s="60"/>
      <c r="AX127" s="22"/>
      <c r="AY127" s="23">
        <f>SUM(AY108:AY126)</f>
        <v>268621147.69000006</v>
      </c>
      <c r="AZ127" s="26"/>
      <c r="BA127" s="25">
        <f>SUM(BA108:BA126)</f>
        <v>3734</v>
      </c>
      <c r="BB127" s="26"/>
      <c r="BC127" s="26"/>
      <c r="BD127" s="60"/>
      <c r="BE127" s="22"/>
      <c r="BF127" s="23">
        <f>SUM(BF108:BF126)</f>
        <v>257220931.56</v>
      </c>
      <c r="BG127" s="26"/>
      <c r="BH127" s="25">
        <f>SUM(BH108:BH126)</f>
        <v>3545</v>
      </c>
      <c r="BI127" s="26"/>
      <c r="BJ127" s="26"/>
    </row>
    <row r="128" spans="1:62" ht="18.75" thickTop="1">
      <c r="A128" s="19"/>
      <c r="B128" s="18"/>
      <c r="C128" s="21"/>
      <c r="D128" s="20"/>
      <c r="E128" s="21"/>
      <c r="F128" s="21"/>
      <c r="G128" s="60"/>
      <c r="H128" s="19"/>
      <c r="I128" s="18"/>
      <c r="J128" s="21"/>
      <c r="K128" s="20"/>
      <c r="L128" s="21"/>
      <c r="M128" s="21"/>
      <c r="N128" s="60"/>
      <c r="O128" s="19"/>
      <c r="P128" s="18"/>
      <c r="Q128" s="21"/>
      <c r="R128" s="20"/>
      <c r="S128" s="21"/>
      <c r="T128" s="21"/>
      <c r="U128" s="60"/>
      <c r="V128" s="19"/>
      <c r="W128" s="18"/>
      <c r="X128" s="21"/>
      <c r="Y128" s="20"/>
      <c r="Z128" s="21"/>
      <c r="AA128" s="21"/>
      <c r="AB128" s="60"/>
      <c r="AC128" s="19"/>
      <c r="AD128" s="18"/>
      <c r="AE128" s="21"/>
      <c r="AF128" s="20"/>
      <c r="AG128" s="21"/>
      <c r="AH128" s="21"/>
      <c r="AI128" s="60"/>
      <c r="AJ128" s="19"/>
      <c r="AK128" s="18"/>
      <c r="AL128" s="21"/>
      <c r="AM128" s="20"/>
      <c r="AN128" s="21"/>
      <c r="AO128" s="21"/>
      <c r="AP128" s="60"/>
      <c r="AQ128" s="19"/>
      <c r="AR128" s="18"/>
      <c r="AS128" s="21"/>
      <c r="AT128" s="20"/>
      <c r="AU128" s="21"/>
      <c r="AV128" s="21"/>
      <c r="AW128" s="60"/>
      <c r="AX128" s="19"/>
      <c r="AY128" s="18"/>
      <c r="AZ128" s="21"/>
      <c r="BA128" s="20"/>
      <c r="BB128" s="21"/>
      <c r="BC128" s="21"/>
      <c r="BD128" s="60"/>
      <c r="BE128" s="19"/>
      <c r="BF128" s="18"/>
      <c r="BG128" s="21"/>
      <c r="BH128" s="20"/>
      <c r="BI128" s="21"/>
      <c r="BJ128" s="21"/>
    </row>
    <row r="129" spans="1:62" ht="18">
      <c r="A129" s="19"/>
      <c r="B129" s="19"/>
      <c r="C129" s="18"/>
      <c r="D129" s="21"/>
      <c r="E129" s="20"/>
      <c r="F129" s="21"/>
      <c r="G129" s="60"/>
      <c r="H129" s="19"/>
      <c r="I129" s="19"/>
      <c r="J129" s="18"/>
      <c r="K129" s="21"/>
      <c r="L129" s="20"/>
      <c r="M129" s="21"/>
      <c r="N129" s="60"/>
      <c r="O129" s="19"/>
      <c r="P129" s="19"/>
      <c r="Q129" s="18"/>
      <c r="R129" s="21"/>
      <c r="S129" s="20"/>
      <c r="T129" s="21"/>
      <c r="U129" s="60"/>
      <c r="V129" s="19"/>
      <c r="W129" s="19"/>
      <c r="X129" s="18"/>
      <c r="Y129" s="21"/>
      <c r="Z129" s="20"/>
      <c r="AA129" s="21"/>
      <c r="AB129" s="60"/>
      <c r="AC129" s="19"/>
      <c r="AD129" s="19"/>
      <c r="AE129" s="18"/>
      <c r="AF129" s="21"/>
      <c r="AG129" s="20"/>
      <c r="AH129" s="21"/>
      <c r="AI129" s="60"/>
      <c r="AJ129" s="19"/>
      <c r="AK129" s="19"/>
      <c r="AL129" s="18"/>
      <c r="AM129" s="21"/>
      <c r="AN129" s="20"/>
      <c r="AO129" s="21"/>
      <c r="AP129" s="60"/>
      <c r="AQ129" s="19"/>
      <c r="AR129" s="19"/>
      <c r="AS129" s="18"/>
      <c r="AT129" s="21"/>
      <c r="AU129" s="20"/>
      <c r="AV129" s="21"/>
      <c r="AW129" s="60"/>
      <c r="AX129" s="19"/>
      <c r="AY129" s="19"/>
      <c r="AZ129" s="18"/>
      <c r="BA129" s="21"/>
      <c r="BB129" s="20"/>
      <c r="BC129" s="21"/>
      <c r="BD129" s="60"/>
      <c r="BE129" s="19"/>
      <c r="BF129" s="19"/>
      <c r="BG129" s="18"/>
      <c r="BH129" s="21"/>
      <c r="BI129" s="20"/>
      <c r="BJ129" s="21"/>
    </row>
    <row r="130" spans="1:62" ht="18">
      <c r="A130" s="22" t="s">
        <v>93</v>
      </c>
      <c r="B130" s="22"/>
      <c r="C130" s="27">
        <f>+B127/D127</f>
        <v>64344.60414658839</v>
      </c>
      <c r="D130" s="21"/>
      <c r="E130" s="20"/>
      <c r="F130" s="21"/>
      <c r="G130" s="60"/>
      <c r="H130" s="22" t="s">
        <v>93</v>
      </c>
      <c r="I130" s="22"/>
      <c r="J130" s="27">
        <f>+I127/K127</f>
        <v>64804.98918060201</v>
      </c>
      <c r="K130" s="21"/>
      <c r="L130" s="20"/>
      <c r="M130" s="21"/>
      <c r="N130" s="60"/>
      <c r="O130" s="22" t="s">
        <v>93</v>
      </c>
      <c r="P130" s="22"/>
      <c r="Q130" s="27">
        <f>+P127/R127</f>
        <v>65648.92254956895</v>
      </c>
      <c r="R130" s="21"/>
      <c r="S130" s="20"/>
      <c r="T130" s="21"/>
      <c r="U130" s="60"/>
      <c r="V130" s="22" t="s">
        <v>93</v>
      </c>
      <c r="W130" s="22"/>
      <c r="X130" s="27">
        <f>+W127/Y127</f>
        <v>66405.33003765225</v>
      </c>
      <c r="Y130" s="21"/>
      <c r="Z130" s="20"/>
      <c r="AA130" s="21"/>
      <c r="AB130" s="60"/>
      <c r="AC130" s="22" t="s">
        <v>93</v>
      </c>
      <c r="AD130" s="22"/>
      <c r="AE130" s="27">
        <f>+AD127/AF127</f>
        <v>67453.54511643834</v>
      </c>
      <c r="AF130" s="21"/>
      <c r="AG130" s="20"/>
      <c r="AH130" s="21"/>
      <c r="AI130" s="60"/>
      <c r="AJ130" s="22" t="s">
        <v>93</v>
      </c>
      <c r="AK130" s="22"/>
      <c r="AL130" s="27">
        <f>+AK127/AM127</f>
        <v>68810.97560518731</v>
      </c>
      <c r="AM130" s="21"/>
      <c r="AN130" s="20"/>
      <c r="AO130" s="21"/>
      <c r="AP130" s="60"/>
      <c r="AQ130" s="22" t="s">
        <v>93</v>
      </c>
      <c r="AR130" s="22"/>
      <c r="AS130" s="27">
        <f>+AR127/AT127</f>
        <v>70368.90041033436</v>
      </c>
      <c r="AT130" s="21"/>
      <c r="AU130" s="20"/>
      <c r="AV130" s="21"/>
      <c r="AW130" s="60"/>
      <c r="AX130" s="22" t="s">
        <v>93</v>
      </c>
      <c r="AY130" s="22"/>
      <c r="AZ130" s="27">
        <f>+AY127/BA127</f>
        <v>71939.24683717194</v>
      </c>
      <c r="BA130" s="21"/>
      <c r="BB130" s="20"/>
      <c r="BC130" s="21"/>
      <c r="BD130" s="60"/>
      <c r="BE130" s="22" t="s">
        <v>93</v>
      </c>
      <c r="BF130" s="22"/>
      <c r="BG130" s="27">
        <f>+BF127/BH127</f>
        <v>72558.79592665726</v>
      </c>
      <c r="BH130" s="21"/>
      <c r="BI130" s="20"/>
      <c r="BJ130" s="21"/>
    </row>
    <row r="131" spans="1:62" ht="18">
      <c r="A131" s="19"/>
      <c r="B131" s="19"/>
      <c r="C131" s="18"/>
      <c r="D131" s="21"/>
      <c r="E131" s="20"/>
      <c r="F131" s="21"/>
      <c r="G131" s="60"/>
      <c r="H131" s="19"/>
      <c r="I131" s="19"/>
      <c r="J131" s="18"/>
      <c r="K131" s="21"/>
      <c r="L131" s="20"/>
      <c r="M131" s="21"/>
      <c r="N131" s="60"/>
      <c r="O131" s="19"/>
      <c r="P131" s="19"/>
      <c r="Q131" s="18"/>
      <c r="R131" s="21"/>
      <c r="S131" s="20"/>
      <c r="T131" s="21"/>
      <c r="U131" s="60"/>
      <c r="V131" s="19"/>
      <c r="W131" s="19"/>
      <c r="X131" s="18"/>
      <c r="Y131" s="21"/>
      <c r="Z131" s="20"/>
      <c r="AA131" s="21"/>
      <c r="AB131" s="60"/>
      <c r="AC131" s="19"/>
      <c r="AD131" s="19"/>
      <c r="AE131" s="18"/>
      <c r="AF131" s="21"/>
      <c r="AG131" s="20"/>
      <c r="AH131" s="21"/>
      <c r="AI131" s="60"/>
      <c r="AJ131" s="19"/>
      <c r="AK131" s="19"/>
      <c r="AL131" s="18"/>
      <c r="AM131" s="21"/>
      <c r="AN131" s="20"/>
      <c r="AO131" s="21"/>
      <c r="AP131" s="60"/>
      <c r="AQ131" s="19"/>
      <c r="AR131" s="19"/>
      <c r="AS131" s="18"/>
      <c r="AT131" s="21"/>
      <c r="AU131" s="20"/>
      <c r="AV131" s="21"/>
      <c r="AW131" s="60"/>
      <c r="AX131" s="19"/>
      <c r="AY131" s="19"/>
      <c r="AZ131" s="18"/>
      <c r="BA131" s="21"/>
      <c r="BB131" s="20"/>
      <c r="BC131" s="21"/>
      <c r="BD131" s="60"/>
      <c r="BE131" s="19"/>
      <c r="BF131" s="19"/>
      <c r="BG131" s="18"/>
      <c r="BH131" s="21"/>
      <c r="BI131" s="20"/>
      <c r="BJ131" s="21"/>
    </row>
    <row r="132" spans="1:62" ht="18">
      <c r="A132" s="19"/>
      <c r="B132" s="19"/>
      <c r="C132" s="18"/>
      <c r="D132" s="21"/>
      <c r="E132" s="20"/>
      <c r="F132" s="21"/>
      <c r="G132" s="60"/>
      <c r="H132" s="19"/>
      <c r="I132" s="19"/>
      <c r="J132" s="18"/>
      <c r="K132" s="21"/>
      <c r="L132" s="20"/>
      <c r="M132" s="21"/>
      <c r="N132" s="60"/>
      <c r="O132" s="19"/>
      <c r="P132" s="19"/>
      <c r="Q132" s="18"/>
      <c r="R132" s="21"/>
      <c r="S132" s="20"/>
      <c r="T132" s="21"/>
      <c r="U132" s="60"/>
      <c r="V132" s="19"/>
      <c r="W132" s="19"/>
      <c r="X132" s="18"/>
      <c r="Y132" s="21"/>
      <c r="Z132" s="20"/>
      <c r="AA132" s="21"/>
      <c r="AB132" s="60"/>
      <c r="AC132" s="19"/>
      <c r="AD132" s="19"/>
      <c r="AE132" s="18"/>
      <c r="AF132" s="21"/>
      <c r="AG132" s="20"/>
      <c r="AH132" s="21"/>
      <c r="AI132" s="60"/>
      <c r="AJ132" s="19"/>
      <c r="AK132" s="19"/>
      <c r="AL132" s="18"/>
      <c r="AM132" s="21"/>
      <c r="AN132" s="20"/>
      <c r="AO132" s="21"/>
      <c r="AP132" s="60"/>
      <c r="AQ132" s="19"/>
      <c r="AR132" s="19"/>
      <c r="AS132" s="18"/>
      <c r="AT132" s="21"/>
      <c r="AU132" s="20"/>
      <c r="AV132" s="21"/>
      <c r="AW132" s="60"/>
      <c r="AX132" s="19"/>
      <c r="AY132" s="19"/>
      <c r="AZ132" s="18"/>
      <c r="BA132" s="21"/>
      <c r="BB132" s="20"/>
      <c r="BC132" s="21"/>
      <c r="BD132" s="60"/>
      <c r="BE132" s="19"/>
      <c r="BF132" s="19"/>
      <c r="BG132" s="18"/>
      <c r="BH132" s="21"/>
      <c r="BI132" s="20"/>
      <c r="BJ132" s="21"/>
    </row>
    <row r="133" spans="1:62" ht="18.75">
      <c r="A133" s="17" t="s">
        <v>94</v>
      </c>
      <c r="B133" s="17"/>
      <c r="C133" s="18"/>
      <c r="D133" s="21"/>
      <c r="E133" s="20"/>
      <c r="F133" s="21"/>
      <c r="G133" s="60"/>
      <c r="H133" s="17" t="s">
        <v>94</v>
      </c>
      <c r="I133" s="17"/>
      <c r="J133" s="18"/>
      <c r="K133" s="21"/>
      <c r="L133" s="20"/>
      <c r="M133" s="21"/>
      <c r="N133" s="60"/>
      <c r="O133" s="17" t="s">
        <v>94</v>
      </c>
      <c r="P133" s="17"/>
      <c r="Q133" s="18"/>
      <c r="R133" s="21"/>
      <c r="S133" s="20"/>
      <c r="T133" s="21"/>
      <c r="U133" s="60"/>
      <c r="V133" s="17" t="s">
        <v>94</v>
      </c>
      <c r="W133" s="17"/>
      <c r="X133" s="18"/>
      <c r="Y133" s="21"/>
      <c r="Z133" s="20"/>
      <c r="AA133" s="21"/>
      <c r="AB133" s="60"/>
      <c r="AC133" s="17" t="s">
        <v>94</v>
      </c>
      <c r="AD133" s="17"/>
      <c r="AE133" s="18"/>
      <c r="AF133" s="21"/>
      <c r="AG133" s="20"/>
      <c r="AH133" s="21"/>
      <c r="AI133" s="60"/>
      <c r="AJ133" s="17" t="s">
        <v>94</v>
      </c>
      <c r="AK133" s="17"/>
      <c r="AL133" s="18"/>
      <c r="AM133" s="21"/>
      <c r="AN133" s="20"/>
      <c r="AO133" s="21"/>
      <c r="AP133" s="60"/>
      <c r="AQ133" s="17" t="s">
        <v>94</v>
      </c>
      <c r="AR133" s="17"/>
      <c r="AS133" s="18"/>
      <c r="AT133" s="21"/>
      <c r="AU133" s="20"/>
      <c r="AV133" s="21"/>
      <c r="AW133" s="60"/>
      <c r="AX133" s="17" t="s">
        <v>94</v>
      </c>
      <c r="AY133" s="17"/>
      <c r="AZ133" s="18"/>
      <c r="BA133" s="21"/>
      <c r="BB133" s="20"/>
      <c r="BC133" s="21"/>
      <c r="BD133" s="60"/>
      <c r="BE133" s="17" t="s">
        <v>94</v>
      </c>
      <c r="BF133" s="17"/>
      <c r="BG133" s="18"/>
      <c r="BH133" s="21"/>
      <c r="BI133" s="20"/>
      <c r="BJ133" s="21"/>
    </row>
    <row r="134" spans="1:62" ht="18">
      <c r="A134" s="19"/>
      <c r="B134" s="19"/>
      <c r="C134" s="18"/>
      <c r="D134" s="21"/>
      <c r="E134" s="20"/>
      <c r="F134" s="21"/>
      <c r="G134" s="60"/>
      <c r="H134" s="19"/>
      <c r="I134" s="19"/>
      <c r="J134" s="18"/>
      <c r="K134" s="21"/>
      <c r="L134" s="20"/>
      <c r="M134" s="21"/>
      <c r="N134" s="60"/>
      <c r="O134" s="19"/>
      <c r="P134" s="19"/>
      <c r="Q134" s="18"/>
      <c r="R134" s="21"/>
      <c r="S134" s="20"/>
      <c r="T134" s="21"/>
      <c r="U134" s="60"/>
      <c r="V134" s="19"/>
      <c r="W134" s="19"/>
      <c r="X134" s="18"/>
      <c r="Y134" s="21"/>
      <c r="Z134" s="20"/>
      <c r="AA134" s="21"/>
      <c r="AB134" s="60"/>
      <c r="AC134" s="19"/>
      <c r="AD134" s="19"/>
      <c r="AE134" s="18"/>
      <c r="AF134" s="21"/>
      <c r="AG134" s="20"/>
      <c r="AH134" s="21"/>
      <c r="AI134" s="60"/>
      <c r="AJ134" s="19"/>
      <c r="AK134" s="19"/>
      <c r="AL134" s="18"/>
      <c r="AM134" s="21"/>
      <c r="AN134" s="20"/>
      <c r="AO134" s="21"/>
      <c r="AP134" s="60"/>
      <c r="AQ134" s="19"/>
      <c r="AR134" s="19"/>
      <c r="AS134" s="18"/>
      <c r="AT134" s="21"/>
      <c r="AU134" s="20"/>
      <c r="AV134" s="21"/>
      <c r="AW134" s="60"/>
      <c r="AX134" s="19"/>
      <c r="AY134" s="19"/>
      <c r="AZ134" s="18"/>
      <c r="BA134" s="21"/>
      <c r="BB134" s="20"/>
      <c r="BC134" s="21"/>
      <c r="BD134" s="60"/>
      <c r="BE134" s="19"/>
      <c r="BF134" s="19"/>
      <c r="BG134" s="18"/>
      <c r="BH134" s="21"/>
      <c r="BI134" s="20"/>
      <c r="BJ134" s="21"/>
    </row>
    <row r="135" spans="1:62" ht="72" customHeight="1">
      <c r="A135" s="33" t="s">
        <v>86</v>
      </c>
      <c r="B135" s="34" t="s">
        <v>81</v>
      </c>
      <c r="C135" s="35" t="s">
        <v>82</v>
      </c>
      <c r="D135" s="36" t="s">
        <v>83</v>
      </c>
      <c r="E135" s="35" t="s">
        <v>82</v>
      </c>
      <c r="F135" s="38"/>
      <c r="G135" s="60"/>
      <c r="H135" s="33" t="s">
        <v>86</v>
      </c>
      <c r="I135" s="34" t="s">
        <v>81</v>
      </c>
      <c r="J135" s="35" t="s">
        <v>82</v>
      </c>
      <c r="K135" s="36" t="s">
        <v>83</v>
      </c>
      <c r="L135" s="35" t="s">
        <v>82</v>
      </c>
      <c r="M135" s="38"/>
      <c r="N135" s="60"/>
      <c r="O135" s="33" t="s">
        <v>86</v>
      </c>
      <c r="P135" s="34" t="s">
        <v>81</v>
      </c>
      <c r="Q135" s="35" t="s">
        <v>82</v>
      </c>
      <c r="R135" s="36" t="s">
        <v>83</v>
      </c>
      <c r="S135" s="35" t="s">
        <v>82</v>
      </c>
      <c r="T135" s="38"/>
      <c r="U135" s="60"/>
      <c r="V135" s="33" t="s">
        <v>86</v>
      </c>
      <c r="W135" s="34" t="s">
        <v>81</v>
      </c>
      <c r="X135" s="35" t="s">
        <v>82</v>
      </c>
      <c r="Y135" s="36" t="s">
        <v>83</v>
      </c>
      <c r="Z135" s="35" t="s">
        <v>82</v>
      </c>
      <c r="AA135" s="38"/>
      <c r="AB135" s="60"/>
      <c r="AC135" s="33" t="s">
        <v>86</v>
      </c>
      <c r="AD135" s="34" t="s">
        <v>81</v>
      </c>
      <c r="AE135" s="35" t="s">
        <v>82</v>
      </c>
      <c r="AF135" s="36" t="s">
        <v>83</v>
      </c>
      <c r="AG135" s="35" t="s">
        <v>82</v>
      </c>
      <c r="AH135" s="38"/>
      <c r="AI135" s="60"/>
      <c r="AJ135" s="33" t="s">
        <v>86</v>
      </c>
      <c r="AK135" s="34" t="s">
        <v>81</v>
      </c>
      <c r="AL135" s="35" t="s">
        <v>82</v>
      </c>
      <c r="AM135" s="36" t="s">
        <v>83</v>
      </c>
      <c r="AN135" s="35" t="s">
        <v>82</v>
      </c>
      <c r="AO135" s="38"/>
      <c r="AP135" s="60"/>
      <c r="AQ135" s="33" t="s">
        <v>86</v>
      </c>
      <c r="AR135" s="34" t="s">
        <v>81</v>
      </c>
      <c r="AS135" s="35" t="s">
        <v>82</v>
      </c>
      <c r="AT135" s="36" t="s">
        <v>83</v>
      </c>
      <c r="AU135" s="35" t="s">
        <v>82</v>
      </c>
      <c r="AV135" s="38"/>
      <c r="AW135" s="60"/>
      <c r="AX135" s="33" t="s">
        <v>86</v>
      </c>
      <c r="AY135" s="34" t="s">
        <v>81</v>
      </c>
      <c r="AZ135" s="35" t="s">
        <v>82</v>
      </c>
      <c r="BA135" s="36" t="s">
        <v>83</v>
      </c>
      <c r="BB135" s="35" t="s">
        <v>82</v>
      </c>
      <c r="BC135" s="38"/>
      <c r="BD135" s="60"/>
      <c r="BE135" s="33" t="s">
        <v>86</v>
      </c>
      <c r="BF135" s="34" t="s">
        <v>81</v>
      </c>
      <c r="BG135" s="35" t="s">
        <v>82</v>
      </c>
      <c r="BH135" s="36" t="s">
        <v>83</v>
      </c>
      <c r="BI135" s="35" t="s">
        <v>82</v>
      </c>
      <c r="BJ135" s="38"/>
    </row>
    <row r="136" spans="1:62" ht="18">
      <c r="A136" s="19"/>
      <c r="B136" s="18"/>
      <c r="C136" s="21"/>
      <c r="D136" s="20"/>
      <c r="E136" s="21"/>
      <c r="F136" s="21"/>
      <c r="G136" s="60"/>
      <c r="H136" s="19"/>
      <c r="I136" s="18"/>
      <c r="J136" s="21"/>
      <c r="K136" s="20"/>
      <c r="L136" s="21"/>
      <c r="M136" s="21"/>
      <c r="N136" s="60"/>
      <c r="O136" s="19"/>
      <c r="P136" s="18"/>
      <c r="Q136" s="21"/>
      <c r="R136" s="20"/>
      <c r="S136" s="21"/>
      <c r="T136" s="21"/>
      <c r="U136" s="60"/>
      <c r="V136" s="19"/>
      <c r="W136" s="18"/>
      <c r="X136" s="21"/>
      <c r="Y136" s="20"/>
      <c r="Z136" s="21"/>
      <c r="AA136" s="21"/>
      <c r="AB136" s="60"/>
      <c r="AC136" s="19"/>
      <c r="AD136" s="18"/>
      <c r="AE136" s="21"/>
      <c r="AF136" s="20"/>
      <c r="AG136" s="21"/>
      <c r="AH136" s="21"/>
      <c r="AI136" s="60"/>
      <c r="AJ136" s="19"/>
      <c r="AK136" s="18"/>
      <c r="AL136" s="21"/>
      <c r="AM136" s="20"/>
      <c r="AN136" s="21"/>
      <c r="AO136" s="21"/>
      <c r="AP136" s="60"/>
      <c r="AQ136" s="19"/>
      <c r="AR136" s="18"/>
      <c r="AS136" s="21"/>
      <c r="AT136" s="20"/>
      <c r="AU136" s="21"/>
      <c r="AV136" s="21"/>
      <c r="AW136" s="60"/>
      <c r="AX136" s="19"/>
      <c r="AY136" s="18"/>
      <c r="AZ136" s="21"/>
      <c r="BA136" s="20"/>
      <c r="BB136" s="21"/>
      <c r="BC136" s="21"/>
      <c r="BD136" s="60"/>
      <c r="BE136" s="19"/>
      <c r="BF136" s="18"/>
      <c r="BG136" s="21"/>
      <c r="BH136" s="20"/>
      <c r="BI136" s="21"/>
      <c r="BJ136" s="21"/>
    </row>
    <row r="137" spans="1:62" ht="18">
      <c r="A137" s="19" t="s">
        <v>51</v>
      </c>
      <c r="B137" s="18">
        <v>212107334.05999964</v>
      </c>
      <c r="C137" s="21">
        <v>0.6674281592083374</v>
      </c>
      <c r="D137" s="20">
        <v>3139</v>
      </c>
      <c r="E137" s="21">
        <v>0.6355537558210164</v>
      </c>
      <c r="F137" s="21"/>
      <c r="G137" s="60"/>
      <c r="H137" s="19" t="s">
        <v>51</v>
      </c>
      <c r="I137" s="18">
        <v>207007385.54000008</v>
      </c>
      <c r="J137" s="21">
        <v>0.6677074576589882</v>
      </c>
      <c r="K137" s="20">
        <v>3045</v>
      </c>
      <c r="L137" s="21">
        <v>0.6364966555183946</v>
      </c>
      <c r="M137" s="21"/>
      <c r="N137" s="60"/>
      <c r="O137" s="19" t="s">
        <v>51</v>
      </c>
      <c r="P137" s="18">
        <v>204815620.54000026</v>
      </c>
      <c r="Q137" s="21">
        <v>0.6723841887403871</v>
      </c>
      <c r="R137" s="20">
        <v>2957</v>
      </c>
      <c r="S137" s="21">
        <v>0.6372844827586207</v>
      </c>
      <c r="T137" s="21"/>
      <c r="U137" s="60"/>
      <c r="V137" s="19" t="s">
        <v>51</v>
      </c>
      <c r="W137" s="18">
        <v>200985312.54000005</v>
      </c>
      <c r="X137" s="21">
        <v>0.6703531081535777</v>
      </c>
      <c r="Y137" s="20">
        <v>2872</v>
      </c>
      <c r="Z137" s="21">
        <v>0.6361018826135105</v>
      </c>
      <c r="AA137" s="21"/>
      <c r="AB137" s="60"/>
      <c r="AC137" s="19" t="s">
        <v>51</v>
      </c>
      <c r="AD137" s="18">
        <v>198311611.29999992</v>
      </c>
      <c r="AE137" s="21">
        <v>0.6712267458488407</v>
      </c>
      <c r="AF137" s="20">
        <v>2784</v>
      </c>
      <c r="AG137" s="21">
        <v>0.6356164383561644</v>
      </c>
      <c r="AH137" s="21"/>
      <c r="AI137" s="60"/>
      <c r="AJ137" s="19" t="s">
        <v>51</v>
      </c>
      <c r="AK137" s="18">
        <v>193503010.7399999</v>
      </c>
      <c r="AL137" s="21">
        <v>0.6753350503411321</v>
      </c>
      <c r="AM137" s="20">
        <v>2657</v>
      </c>
      <c r="AN137" s="21">
        <v>0.638088376560999</v>
      </c>
      <c r="AO137" s="21"/>
      <c r="AP137" s="60"/>
      <c r="AQ137" s="19" t="s">
        <v>51</v>
      </c>
      <c r="AR137" s="18">
        <v>190690459.9799998</v>
      </c>
      <c r="AS137" s="21">
        <v>0.6863901737339371</v>
      </c>
      <c r="AT137" s="20">
        <v>2529</v>
      </c>
      <c r="AU137" s="21">
        <v>0.6405775075987842</v>
      </c>
      <c r="AV137" s="21"/>
      <c r="AW137" s="60"/>
      <c r="AX137" s="19" t="s">
        <v>51</v>
      </c>
      <c r="AY137" s="18">
        <v>186093950.56999978</v>
      </c>
      <c r="AZ137" s="21">
        <v>0.6927747579455661</v>
      </c>
      <c r="BA137" s="20">
        <v>2416</v>
      </c>
      <c r="BB137" s="21">
        <v>0.647027316550616</v>
      </c>
      <c r="BC137" s="21"/>
      <c r="BD137" s="60"/>
      <c r="BE137" s="19" t="s">
        <v>51</v>
      </c>
      <c r="BF137" s="18">
        <v>179381853.39999995</v>
      </c>
      <c r="BG137" s="21">
        <v>0.6973843548115636</v>
      </c>
      <c r="BH137" s="20">
        <v>2293</v>
      </c>
      <c r="BI137" s="21">
        <v>0.6468265162200282</v>
      </c>
      <c r="BJ137" s="21"/>
    </row>
    <row r="138" spans="1:62" ht="18">
      <c r="A138" s="19" t="s">
        <v>52</v>
      </c>
      <c r="B138" s="18">
        <v>103525764.75000004</v>
      </c>
      <c r="C138" s="21">
        <v>0.32575964854747763</v>
      </c>
      <c r="D138" s="20">
        <v>1746</v>
      </c>
      <c r="E138" s="21">
        <v>0.3535128568536141</v>
      </c>
      <c r="F138" s="21"/>
      <c r="G138" s="60"/>
      <c r="H138" s="19" t="s">
        <v>52</v>
      </c>
      <c r="I138" s="18">
        <v>100846693.49999999</v>
      </c>
      <c r="J138" s="21">
        <v>0.325283511767211</v>
      </c>
      <c r="K138" s="20">
        <v>1685</v>
      </c>
      <c r="L138" s="21">
        <v>0.35221571906354515</v>
      </c>
      <c r="M138" s="21"/>
      <c r="N138" s="60"/>
      <c r="O138" s="19" t="s">
        <v>52</v>
      </c>
      <c r="P138" s="18">
        <v>97681499.42999996</v>
      </c>
      <c r="Q138" s="21">
        <v>0.3206762041685096</v>
      </c>
      <c r="R138" s="20">
        <v>1631</v>
      </c>
      <c r="S138" s="21">
        <v>0.35150862068965516</v>
      </c>
      <c r="T138" s="21"/>
      <c r="U138" s="60"/>
      <c r="V138" s="19" t="s">
        <v>52</v>
      </c>
      <c r="W138" s="18">
        <v>96767850.74999993</v>
      </c>
      <c r="X138" s="21">
        <v>0.3227530842916386</v>
      </c>
      <c r="Y138" s="20">
        <v>1592</v>
      </c>
      <c r="Z138" s="21">
        <v>0.3526024363233666</v>
      </c>
      <c r="AA138" s="21"/>
      <c r="AB138" s="60"/>
      <c r="AC138" s="19" t="s">
        <v>52</v>
      </c>
      <c r="AD138" s="18">
        <v>95071418.93000005</v>
      </c>
      <c r="AE138" s="21">
        <v>0.3217889196365772</v>
      </c>
      <c r="AF138" s="20">
        <v>1545</v>
      </c>
      <c r="AG138" s="21">
        <v>0.3527397260273973</v>
      </c>
      <c r="AH138" s="21"/>
      <c r="AI138" s="60"/>
      <c r="AJ138" s="19" t="s">
        <v>52</v>
      </c>
      <c r="AK138" s="18">
        <v>91047348.62999995</v>
      </c>
      <c r="AL138" s="21">
        <v>0.317759736839884</v>
      </c>
      <c r="AM138" s="20">
        <v>1457</v>
      </c>
      <c r="AN138" s="21">
        <v>0.3499039385206532</v>
      </c>
      <c r="AO138" s="21"/>
      <c r="AP138" s="60"/>
      <c r="AQ138" s="19" t="s">
        <v>52</v>
      </c>
      <c r="AR138" s="18">
        <v>85309290.85999987</v>
      </c>
      <c r="AS138" s="21">
        <v>0.30707073117688083</v>
      </c>
      <c r="AT138" s="20">
        <v>1372</v>
      </c>
      <c r="AU138" s="21">
        <v>0.3475177304964539</v>
      </c>
      <c r="AV138" s="21"/>
      <c r="AW138" s="60"/>
      <c r="AX138" s="19" t="s">
        <v>52</v>
      </c>
      <c r="AY138" s="18">
        <v>80753732.93000002</v>
      </c>
      <c r="AZ138" s="21">
        <v>0.3006231401527375</v>
      </c>
      <c r="BA138" s="20">
        <v>1272</v>
      </c>
      <c r="BB138" s="21">
        <v>0.34065345474022496</v>
      </c>
      <c r="BC138" s="21"/>
      <c r="BD138" s="60"/>
      <c r="BE138" s="19" t="s">
        <v>52</v>
      </c>
      <c r="BF138" s="18">
        <v>76229717.28000003</v>
      </c>
      <c r="BG138" s="21">
        <v>0.2963589192282297</v>
      </c>
      <c r="BH138" s="20">
        <v>1208</v>
      </c>
      <c r="BI138" s="21">
        <v>0.34076163610719323</v>
      </c>
      <c r="BJ138" s="21"/>
    </row>
    <row r="139" spans="1:62" ht="18">
      <c r="A139" s="19" t="s">
        <v>53</v>
      </c>
      <c r="B139" s="18">
        <v>2164901.07</v>
      </c>
      <c r="C139" s="21">
        <v>0.006812192244184877</v>
      </c>
      <c r="D139" s="20">
        <v>54</v>
      </c>
      <c r="E139" s="21">
        <v>0.010933387325369508</v>
      </c>
      <c r="F139" s="21"/>
      <c r="G139" s="60"/>
      <c r="H139" s="19" t="s">
        <v>53</v>
      </c>
      <c r="I139" s="18">
        <v>2172989.2</v>
      </c>
      <c r="J139" s="21">
        <v>0.007009030573800841</v>
      </c>
      <c r="K139" s="20">
        <v>54</v>
      </c>
      <c r="L139" s="21">
        <v>0.0112876254180602</v>
      </c>
      <c r="M139" s="21"/>
      <c r="N139" s="60"/>
      <c r="O139" s="19" t="s">
        <v>53</v>
      </c>
      <c r="P139" s="18">
        <v>2113880.66</v>
      </c>
      <c r="Q139" s="21">
        <v>0.006939607091103227</v>
      </c>
      <c r="R139" s="20">
        <v>52</v>
      </c>
      <c r="S139" s="21">
        <v>0.011206896551724138</v>
      </c>
      <c r="T139" s="21"/>
      <c r="U139" s="60"/>
      <c r="V139" s="19" t="s">
        <v>53</v>
      </c>
      <c r="W139" s="18">
        <v>2066901.83</v>
      </c>
      <c r="X139" s="21">
        <v>0.006893807554783712</v>
      </c>
      <c r="Y139" s="20">
        <v>51</v>
      </c>
      <c r="Z139" s="21">
        <v>0.011295681063122924</v>
      </c>
      <c r="AA139" s="21"/>
      <c r="AB139" s="60"/>
      <c r="AC139" s="19" t="s">
        <v>53</v>
      </c>
      <c r="AD139" s="18">
        <v>2063497.38</v>
      </c>
      <c r="AE139" s="21">
        <v>0.006984334514582249</v>
      </c>
      <c r="AF139" s="20">
        <v>51</v>
      </c>
      <c r="AG139" s="21">
        <v>0.011643835616438357</v>
      </c>
      <c r="AH139" s="21"/>
      <c r="AI139" s="60"/>
      <c r="AJ139" s="19" t="s">
        <v>53</v>
      </c>
      <c r="AK139" s="18">
        <v>1978543.05</v>
      </c>
      <c r="AL139" s="21">
        <v>0.006905212818984005</v>
      </c>
      <c r="AM139" s="20">
        <v>50</v>
      </c>
      <c r="AN139" s="21">
        <v>0.012007684918347743</v>
      </c>
      <c r="AO139" s="21"/>
      <c r="AP139" s="60"/>
      <c r="AQ139" s="19" t="s">
        <v>53</v>
      </c>
      <c r="AR139" s="18">
        <v>1816667.98</v>
      </c>
      <c r="AS139" s="21">
        <v>0.006539095089182036</v>
      </c>
      <c r="AT139" s="20">
        <v>47</v>
      </c>
      <c r="AU139" s="21">
        <v>0.011904761904761904</v>
      </c>
      <c r="AV139" s="21"/>
      <c r="AW139" s="60"/>
      <c r="AX139" s="19" t="s">
        <v>53</v>
      </c>
      <c r="AY139" s="18">
        <v>1773464.19</v>
      </c>
      <c r="AZ139" s="21">
        <v>0.006602101901696337</v>
      </c>
      <c r="BA139" s="20">
        <v>46</v>
      </c>
      <c r="BB139" s="21">
        <v>0.012319228709159078</v>
      </c>
      <c r="BC139" s="21"/>
      <c r="BD139" s="60"/>
      <c r="BE139" s="19" t="s">
        <v>53</v>
      </c>
      <c r="BF139" s="18">
        <v>1609360.88</v>
      </c>
      <c r="BG139" s="21">
        <v>0.006256725960206689</v>
      </c>
      <c r="BH139" s="20">
        <v>44</v>
      </c>
      <c r="BI139" s="21">
        <v>0.012411847672778562</v>
      </c>
      <c r="BJ139" s="21"/>
    </row>
    <row r="140" spans="1:62" ht="18">
      <c r="A140" s="19"/>
      <c r="B140" s="18"/>
      <c r="C140" s="21"/>
      <c r="D140" s="20"/>
      <c r="E140" s="21"/>
      <c r="F140" s="21"/>
      <c r="G140" s="60"/>
      <c r="H140" s="19"/>
      <c r="I140" s="18"/>
      <c r="J140" s="21"/>
      <c r="K140" s="20"/>
      <c r="L140" s="21"/>
      <c r="M140" s="21"/>
      <c r="N140" s="60"/>
      <c r="O140" s="19"/>
      <c r="P140" s="18"/>
      <c r="Q140" s="21"/>
      <c r="R140" s="20"/>
      <c r="S140" s="21"/>
      <c r="T140" s="21"/>
      <c r="U140" s="60"/>
      <c r="V140" s="19"/>
      <c r="W140" s="18"/>
      <c r="X140" s="21"/>
      <c r="Y140" s="20"/>
      <c r="Z140" s="21"/>
      <c r="AA140" s="21"/>
      <c r="AB140" s="60"/>
      <c r="AC140" s="19"/>
      <c r="AD140" s="18"/>
      <c r="AE140" s="21"/>
      <c r="AF140" s="20"/>
      <c r="AG140" s="21"/>
      <c r="AH140" s="21"/>
      <c r="AI140" s="60"/>
      <c r="AJ140" s="19"/>
      <c r="AK140" s="18"/>
      <c r="AL140" s="21"/>
      <c r="AM140" s="20"/>
      <c r="AN140" s="21"/>
      <c r="AO140" s="21"/>
      <c r="AP140" s="60"/>
      <c r="AQ140" s="19"/>
      <c r="AR140" s="18"/>
      <c r="AS140" s="21"/>
      <c r="AT140" s="20"/>
      <c r="AU140" s="21"/>
      <c r="AV140" s="21"/>
      <c r="AW140" s="60"/>
      <c r="AX140" s="19"/>
      <c r="AY140" s="18"/>
      <c r="AZ140" s="21"/>
      <c r="BA140" s="20"/>
      <c r="BB140" s="21"/>
      <c r="BC140" s="21"/>
      <c r="BD140" s="60"/>
      <c r="BE140" s="19"/>
      <c r="BF140" s="18"/>
      <c r="BG140" s="21"/>
      <c r="BH140" s="20"/>
      <c r="BI140" s="21"/>
      <c r="BJ140" s="21"/>
    </row>
    <row r="141" spans="1:62" ht="18.75" thickBot="1">
      <c r="A141" s="19"/>
      <c r="B141" s="23">
        <f>SUM(B137:B140)</f>
        <v>317797999.8799997</v>
      </c>
      <c r="C141" s="21"/>
      <c r="D141" s="25">
        <f>SUM(D137:D140)</f>
        <v>4939</v>
      </c>
      <c r="E141" s="21"/>
      <c r="F141" s="21"/>
      <c r="G141" s="60"/>
      <c r="H141" s="19"/>
      <c r="I141" s="23">
        <f>SUM(I137:I140)</f>
        <v>310027068.24000007</v>
      </c>
      <c r="J141" s="21"/>
      <c r="K141" s="25">
        <f>SUM(K137:K140)</f>
        <v>4784</v>
      </c>
      <c r="L141" s="21"/>
      <c r="M141" s="21"/>
      <c r="N141" s="60"/>
      <c r="O141" s="19"/>
      <c r="P141" s="23">
        <f>SUM(P137:P140)</f>
        <v>304611000.63000023</v>
      </c>
      <c r="Q141" s="21"/>
      <c r="R141" s="25">
        <f>SUM(R137:R140)</f>
        <v>4640</v>
      </c>
      <c r="S141" s="21"/>
      <c r="T141" s="21"/>
      <c r="U141" s="60"/>
      <c r="V141" s="19"/>
      <c r="W141" s="23">
        <f>SUM(W137:W140)</f>
        <v>299820065.11999995</v>
      </c>
      <c r="X141" s="21"/>
      <c r="Y141" s="25">
        <f>SUM(Y137:Y140)</f>
        <v>4515</v>
      </c>
      <c r="Z141" s="21"/>
      <c r="AA141" s="21"/>
      <c r="AB141" s="60"/>
      <c r="AC141" s="19"/>
      <c r="AD141" s="23">
        <f>SUM(AD137:AD140)</f>
        <v>295446527.60999995</v>
      </c>
      <c r="AE141" s="21"/>
      <c r="AF141" s="25">
        <f>SUM(AF137:AF140)</f>
        <v>4380</v>
      </c>
      <c r="AG141" s="21"/>
      <c r="AH141" s="21"/>
      <c r="AI141" s="60"/>
      <c r="AJ141" s="19"/>
      <c r="AK141" s="23">
        <f>SUM(AK137:AK140)</f>
        <v>286528902.41999984</v>
      </c>
      <c r="AL141" s="21"/>
      <c r="AM141" s="25">
        <f>SUM(AM137:AM140)</f>
        <v>4164</v>
      </c>
      <c r="AN141" s="21"/>
      <c r="AO141" s="21"/>
      <c r="AP141" s="60"/>
      <c r="AQ141" s="19"/>
      <c r="AR141" s="23">
        <f>SUM(AR137:AR140)</f>
        <v>277816418.8199997</v>
      </c>
      <c r="AS141" s="21"/>
      <c r="AT141" s="25">
        <f>SUM(AT137:AT140)</f>
        <v>3948</v>
      </c>
      <c r="AU141" s="21"/>
      <c r="AV141" s="21"/>
      <c r="AW141" s="60"/>
      <c r="AX141" s="19"/>
      <c r="AY141" s="23">
        <f>SUM(AY137:AY140)</f>
        <v>268621147.6899998</v>
      </c>
      <c r="AZ141" s="21"/>
      <c r="BA141" s="25">
        <f>SUM(BA137:BA140)</f>
        <v>3734</v>
      </c>
      <c r="BB141" s="21"/>
      <c r="BC141" s="21"/>
      <c r="BD141" s="60"/>
      <c r="BE141" s="19"/>
      <c r="BF141" s="23">
        <f>SUM(BF137:BF140)</f>
        <v>257220931.55999997</v>
      </c>
      <c r="BG141" s="21"/>
      <c r="BH141" s="25">
        <f>SUM(BH137:BH140)</f>
        <v>3545</v>
      </c>
      <c r="BI141" s="21"/>
      <c r="BJ141" s="21"/>
    </row>
    <row r="142" spans="1:62" ht="18.75" thickTop="1">
      <c r="A142" s="19"/>
      <c r="B142" s="18"/>
      <c r="C142" s="21"/>
      <c r="D142" s="20"/>
      <c r="E142" s="21"/>
      <c r="F142" s="21"/>
      <c r="G142" s="60"/>
      <c r="H142" s="19"/>
      <c r="I142" s="18"/>
      <c r="J142" s="21"/>
      <c r="K142" s="20"/>
      <c r="L142" s="21"/>
      <c r="M142" s="21"/>
      <c r="N142" s="60"/>
      <c r="O142" s="19"/>
      <c r="P142" s="18"/>
      <c r="Q142" s="21"/>
      <c r="R142" s="20"/>
      <c r="S142" s="21"/>
      <c r="T142" s="21"/>
      <c r="U142" s="60"/>
      <c r="V142" s="19"/>
      <c r="W142" s="18"/>
      <c r="X142" s="21"/>
      <c r="Y142" s="20"/>
      <c r="Z142" s="21"/>
      <c r="AA142" s="21"/>
      <c r="AB142" s="60"/>
      <c r="AC142" s="19"/>
      <c r="AD142" s="18"/>
      <c r="AE142" s="21"/>
      <c r="AF142" s="20"/>
      <c r="AG142" s="21"/>
      <c r="AH142" s="21"/>
      <c r="AI142" s="60"/>
      <c r="AJ142" s="19"/>
      <c r="AK142" s="18"/>
      <c r="AL142" s="21"/>
      <c r="AM142" s="20"/>
      <c r="AN142" s="21"/>
      <c r="AO142" s="21"/>
      <c r="AP142" s="60"/>
      <c r="AQ142" s="19"/>
      <c r="AR142" s="18"/>
      <c r="AS142" s="21"/>
      <c r="AT142" s="20"/>
      <c r="AU142" s="21"/>
      <c r="AV142" s="21"/>
      <c r="AW142" s="60"/>
      <c r="AX142" s="19"/>
      <c r="AY142" s="18"/>
      <c r="AZ142" s="21"/>
      <c r="BA142" s="20"/>
      <c r="BB142" s="21"/>
      <c r="BC142" s="21"/>
      <c r="BD142" s="60"/>
      <c r="BE142" s="19"/>
      <c r="BF142" s="18"/>
      <c r="BG142" s="21"/>
      <c r="BH142" s="20"/>
      <c r="BI142" s="21"/>
      <c r="BJ142" s="21"/>
    </row>
    <row r="143" spans="1:62" ht="18">
      <c r="A143" s="19"/>
      <c r="B143" s="18"/>
      <c r="C143" s="21"/>
      <c r="D143" s="20"/>
      <c r="E143" s="21"/>
      <c r="F143" s="21"/>
      <c r="G143" s="60"/>
      <c r="H143" s="19"/>
      <c r="I143" s="18"/>
      <c r="J143" s="21"/>
      <c r="K143" s="20"/>
      <c r="L143" s="21"/>
      <c r="M143" s="21"/>
      <c r="N143" s="60"/>
      <c r="O143" s="19"/>
      <c r="P143" s="18"/>
      <c r="Q143" s="21"/>
      <c r="R143" s="20"/>
      <c r="S143" s="21"/>
      <c r="T143" s="21"/>
      <c r="U143" s="60"/>
      <c r="V143" s="19"/>
      <c r="W143" s="18"/>
      <c r="X143" s="21"/>
      <c r="Y143" s="20"/>
      <c r="Z143" s="21"/>
      <c r="AA143" s="21"/>
      <c r="AB143" s="60"/>
      <c r="AC143" s="19"/>
      <c r="AD143" s="18"/>
      <c r="AE143" s="21"/>
      <c r="AF143" s="20"/>
      <c r="AG143" s="21"/>
      <c r="AH143" s="21"/>
      <c r="AI143" s="60"/>
      <c r="AJ143" s="19"/>
      <c r="AK143" s="18"/>
      <c r="AL143" s="21"/>
      <c r="AM143" s="20"/>
      <c r="AN143" s="21"/>
      <c r="AO143" s="21"/>
      <c r="AP143" s="60"/>
      <c r="AQ143" s="19"/>
      <c r="AR143" s="18"/>
      <c r="AS143" s="21"/>
      <c r="AT143" s="20"/>
      <c r="AU143" s="21"/>
      <c r="AV143" s="21"/>
      <c r="AW143" s="60"/>
      <c r="AX143" s="19"/>
      <c r="AY143" s="18"/>
      <c r="AZ143" s="21"/>
      <c r="BA143" s="20"/>
      <c r="BB143" s="21"/>
      <c r="BC143" s="21"/>
      <c r="BD143" s="60"/>
      <c r="BE143" s="19"/>
      <c r="BF143" s="18"/>
      <c r="BG143" s="21"/>
      <c r="BH143" s="20"/>
      <c r="BI143" s="21"/>
      <c r="BJ143" s="21"/>
    </row>
    <row r="144" spans="1:62" ht="18">
      <c r="A144" s="19"/>
      <c r="B144" s="19"/>
      <c r="C144" s="18"/>
      <c r="D144" s="21"/>
      <c r="E144" s="20"/>
      <c r="F144" s="21"/>
      <c r="G144" s="60"/>
      <c r="H144" s="19"/>
      <c r="I144" s="19"/>
      <c r="J144" s="18"/>
      <c r="K144" s="21"/>
      <c r="L144" s="20"/>
      <c r="M144" s="21"/>
      <c r="N144" s="60"/>
      <c r="O144" s="19"/>
      <c r="P144" s="19"/>
      <c r="Q144" s="18"/>
      <c r="R144" s="21"/>
      <c r="S144" s="20"/>
      <c r="T144" s="21"/>
      <c r="U144" s="60"/>
      <c r="V144" s="19"/>
      <c r="W144" s="19"/>
      <c r="X144" s="18"/>
      <c r="Y144" s="21"/>
      <c r="Z144" s="20"/>
      <c r="AA144" s="21"/>
      <c r="AB144" s="60"/>
      <c r="AC144" s="19"/>
      <c r="AD144" s="19"/>
      <c r="AE144" s="18"/>
      <c r="AF144" s="21"/>
      <c r="AG144" s="20"/>
      <c r="AH144" s="21"/>
      <c r="AI144" s="60"/>
      <c r="AJ144" s="19"/>
      <c r="AK144" s="19"/>
      <c r="AL144" s="18"/>
      <c r="AM144" s="21"/>
      <c r="AN144" s="20"/>
      <c r="AO144" s="21"/>
      <c r="AP144" s="60"/>
      <c r="AQ144" s="19"/>
      <c r="AR144" s="19"/>
      <c r="AS144" s="18"/>
      <c r="AT144" s="21"/>
      <c r="AU144" s="20"/>
      <c r="AV144" s="21"/>
      <c r="AW144" s="60"/>
      <c r="AX144" s="19"/>
      <c r="AY144" s="19"/>
      <c r="AZ144" s="18"/>
      <c r="BA144" s="21"/>
      <c r="BB144" s="20"/>
      <c r="BC144" s="21"/>
      <c r="BD144" s="60"/>
      <c r="BE144" s="19"/>
      <c r="BF144" s="19"/>
      <c r="BG144" s="18"/>
      <c r="BH144" s="21"/>
      <c r="BI144" s="20"/>
      <c r="BJ144" s="21"/>
    </row>
    <row r="145" spans="1:62" ht="18.75">
      <c r="A145" s="17" t="s">
        <v>95</v>
      </c>
      <c r="B145" s="17"/>
      <c r="C145" s="18"/>
      <c r="D145" s="21"/>
      <c r="E145" s="20"/>
      <c r="F145" s="21"/>
      <c r="G145" s="60"/>
      <c r="H145" s="17" t="s">
        <v>95</v>
      </c>
      <c r="I145" s="17"/>
      <c r="J145" s="18"/>
      <c r="K145" s="21"/>
      <c r="L145" s="20"/>
      <c r="M145" s="21"/>
      <c r="N145" s="60"/>
      <c r="O145" s="17" t="s">
        <v>95</v>
      </c>
      <c r="P145" s="17"/>
      <c r="Q145" s="18"/>
      <c r="R145" s="21"/>
      <c r="S145" s="20"/>
      <c r="T145" s="21"/>
      <c r="U145" s="60"/>
      <c r="V145" s="17" t="s">
        <v>95</v>
      </c>
      <c r="W145" s="17"/>
      <c r="X145" s="18"/>
      <c r="Y145" s="21"/>
      <c r="Z145" s="20"/>
      <c r="AA145" s="21"/>
      <c r="AB145" s="60"/>
      <c r="AC145" s="17" t="s">
        <v>95</v>
      </c>
      <c r="AD145" s="17"/>
      <c r="AE145" s="18"/>
      <c r="AF145" s="21"/>
      <c r="AG145" s="20"/>
      <c r="AH145" s="21"/>
      <c r="AI145" s="60"/>
      <c r="AJ145" s="17" t="s">
        <v>95</v>
      </c>
      <c r="AK145" s="17"/>
      <c r="AL145" s="18"/>
      <c r="AM145" s="21"/>
      <c r="AN145" s="20"/>
      <c r="AO145" s="21"/>
      <c r="AP145" s="60"/>
      <c r="AQ145" s="17" t="s">
        <v>95</v>
      </c>
      <c r="AR145" s="17"/>
      <c r="AS145" s="18"/>
      <c r="AT145" s="21"/>
      <c r="AU145" s="20"/>
      <c r="AV145" s="21"/>
      <c r="AW145" s="60"/>
      <c r="AX145" s="17" t="s">
        <v>95</v>
      </c>
      <c r="AY145" s="17"/>
      <c r="AZ145" s="18"/>
      <c r="BA145" s="21"/>
      <c r="BB145" s="20"/>
      <c r="BC145" s="21"/>
      <c r="BD145" s="60"/>
      <c r="BE145" s="17" t="s">
        <v>95</v>
      </c>
      <c r="BF145" s="17"/>
      <c r="BG145" s="18"/>
      <c r="BH145" s="21"/>
      <c r="BI145" s="20"/>
      <c r="BJ145" s="21"/>
    </row>
    <row r="146" spans="1:62" ht="18">
      <c r="A146" s="19"/>
      <c r="B146" s="19"/>
      <c r="C146" s="18"/>
      <c r="D146" s="21"/>
      <c r="E146" s="20"/>
      <c r="F146" s="21"/>
      <c r="G146" s="60"/>
      <c r="H146" s="19"/>
      <c r="I146" s="19"/>
      <c r="J146" s="18"/>
      <c r="K146" s="21"/>
      <c r="L146" s="20"/>
      <c r="M146" s="21"/>
      <c r="N146" s="60"/>
      <c r="O146" s="19"/>
      <c r="P146" s="19"/>
      <c r="Q146" s="18"/>
      <c r="R146" s="21"/>
      <c r="S146" s="20"/>
      <c r="T146" s="21"/>
      <c r="U146" s="60"/>
      <c r="V146" s="19"/>
      <c r="W146" s="19"/>
      <c r="X146" s="18"/>
      <c r="Y146" s="21"/>
      <c r="Z146" s="20"/>
      <c r="AA146" s="21"/>
      <c r="AB146" s="60"/>
      <c r="AC146" s="19"/>
      <c r="AD146" s="19"/>
      <c r="AE146" s="18"/>
      <c r="AF146" s="21"/>
      <c r="AG146" s="20"/>
      <c r="AH146" s="21"/>
      <c r="AI146" s="60"/>
      <c r="AJ146" s="19"/>
      <c r="AK146" s="19"/>
      <c r="AL146" s="18"/>
      <c r="AM146" s="21"/>
      <c r="AN146" s="20"/>
      <c r="AO146" s="21"/>
      <c r="AP146" s="60"/>
      <c r="AQ146" s="19"/>
      <c r="AR146" s="19"/>
      <c r="AS146" s="18"/>
      <c r="AT146" s="21"/>
      <c r="AU146" s="20"/>
      <c r="AV146" s="21"/>
      <c r="AW146" s="60"/>
      <c r="AX146" s="19"/>
      <c r="AY146" s="19"/>
      <c r="AZ146" s="18"/>
      <c r="BA146" s="21"/>
      <c r="BB146" s="20"/>
      <c r="BC146" s="21"/>
      <c r="BD146" s="60"/>
      <c r="BE146" s="19"/>
      <c r="BF146" s="19"/>
      <c r="BG146" s="18"/>
      <c r="BH146" s="21"/>
      <c r="BI146" s="20"/>
      <c r="BJ146" s="21"/>
    </row>
    <row r="147" spans="1:62" ht="72" customHeight="1">
      <c r="A147" s="33" t="s">
        <v>86</v>
      </c>
      <c r="B147" s="34" t="s">
        <v>81</v>
      </c>
      <c r="C147" s="35" t="s">
        <v>82</v>
      </c>
      <c r="D147" s="36" t="s">
        <v>83</v>
      </c>
      <c r="E147" s="35" t="s">
        <v>82</v>
      </c>
      <c r="F147" s="38"/>
      <c r="G147" s="60"/>
      <c r="H147" s="33" t="s">
        <v>86</v>
      </c>
      <c r="I147" s="34" t="s">
        <v>81</v>
      </c>
      <c r="J147" s="35" t="s">
        <v>82</v>
      </c>
      <c r="K147" s="36" t="s">
        <v>83</v>
      </c>
      <c r="L147" s="35" t="s">
        <v>82</v>
      </c>
      <c r="M147" s="38"/>
      <c r="N147" s="60"/>
      <c r="O147" s="33" t="s">
        <v>86</v>
      </c>
      <c r="P147" s="34" t="s">
        <v>81</v>
      </c>
      <c r="Q147" s="35" t="s">
        <v>82</v>
      </c>
      <c r="R147" s="36" t="s">
        <v>83</v>
      </c>
      <c r="S147" s="35" t="s">
        <v>82</v>
      </c>
      <c r="T147" s="38"/>
      <c r="U147" s="60"/>
      <c r="V147" s="33" t="s">
        <v>86</v>
      </c>
      <c r="W147" s="34" t="s">
        <v>81</v>
      </c>
      <c r="X147" s="35" t="s">
        <v>82</v>
      </c>
      <c r="Y147" s="36" t="s">
        <v>83</v>
      </c>
      <c r="Z147" s="35" t="s">
        <v>82</v>
      </c>
      <c r="AA147" s="38"/>
      <c r="AB147" s="60"/>
      <c r="AC147" s="33" t="s">
        <v>86</v>
      </c>
      <c r="AD147" s="34" t="s">
        <v>81</v>
      </c>
      <c r="AE147" s="35" t="s">
        <v>82</v>
      </c>
      <c r="AF147" s="36" t="s">
        <v>83</v>
      </c>
      <c r="AG147" s="35" t="s">
        <v>82</v>
      </c>
      <c r="AH147" s="38"/>
      <c r="AI147" s="60"/>
      <c r="AJ147" s="33" t="s">
        <v>86</v>
      </c>
      <c r="AK147" s="34" t="s">
        <v>81</v>
      </c>
      <c r="AL147" s="35" t="s">
        <v>82</v>
      </c>
      <c r="AM147" s="36" t="s">
        <v>83</v>
      </c>
      <c r="AN147" s="35" t="s">
        <v>82</v>
      </c>
      <c r="AO147" s="38"/>
      <c r="AP147" s="60"/>
      <c r="AQ147" s="33" t="s">
        <v>86</v>
      </c>
      <c r="AR147" s="34" t="s">
        <v>81</v>
      </c>
      <c r="AS147" s="35" t="s">
        <v>82</v>
      </c>
      <c r="AT147" s="36" t="s">
        <v>83</v>
      </c>
      <c r="AU147" s="35" t="s">
        <v>82</v>
      </c>
      <c r="AV147" s="38"/>
      <c r="AW147" s="60"/>
      <c r="AX147" s="33" t="s">
        <v>86</v>
      </c>
      <c r="AY147" s="34" t="s">
        <v>81</v>
      </c>
      <c r="AZ147" s="35" t="s">
        <v>82</v>
      </c>
      <c r="BA147" s="36" t="s">
        <v>83</v>
      </c>
      <c r="BB147" s="35" t="s">
        <v>82</v>
      </c>
      <c r="BC147" s="38"/>
      <c r="BD147" s="60"/>
      <c r="BE147" s="33" t="s">
        <v>86</v>
      </c>
      <c r="BF147" s="34" t="s">
        <v>81</v>
      </c>
      <c r="BG147" s="35" t="s">
        <v>82</v>
      </c>
      <c r="BH147" s="36" t="s">
        <v>83</v>
      </c>
      <c r="BI147" s="35" t="s">
        <v>82</v>
      </c>
      <c r="BJ147" s="38"/>
    </row>
    <row r="148" spans="1:62" ht="18">
      <c r="A148" s="19"/>
      <c r="B148" s="18"/>
      <c r="C148" s="21"/>
      <c r="D148" s="20"/>
      <c r="E148" s="21"/>
      <c r="F148" s="21"/>
      <c r="G148" s="60"/>
      <c r="H148" s="19"/>
      <c r="I148" s="18"/>
      <c r="J148" s="21"/>
      <c r="K148" s="20"/>
      <c r="L148" s="21"/>
      <c r="M148" s="21"/>
      <c r="N148" s="60"/>
      <c r="O148" s="19"/>
      <c r="P148" s="18"/>
      <c r="Q148" s="21"/>
      <c r="R148" s="20"/>
      <c r="S148" s="21"/>
      <c r="T148" s="21"/>
      <c r="U148" s="60"/>
      <c r="V148" s="19"/>
      <c r="W148" s="18"/>
      <c r="X148" s="21"/>
      <c r="Y148" s="20"/>
      <c r="Z148" s="21"/>
      <c r="AA148" s="21"/>
      <c r="AB148" s="60"/>
      <c r="AC148" s="19"/>
      <c r="AD148" s="18"/>
      <c r="AE148" s="21"/>
      <c r="AF148" s="20"/>
      <c r="AG148" s="21"/>
      <c r="AH148" s="21"/>
      <c r="AI148" s="60"/>
      <c r="AJ148" s="19"/>
      <c r="AK148" s="18"/>
      <c r="AL148" s="21"/>
      <c r="AM148" s="20"/>
      <c r="AN148" s="21"/>
      <c r="AO148" s="21"/>
      <c r="AP148" s="60"/>
      <c r="AQ148" s="19"/>
      <c r="AR148" s="18"/>
      <c r="AS148" s="21"/>
      <c r="AT148" s="20"/>
      <c r="AU148" s="21"/>
      <c r="AV148" s="21"/>
      <c r="AW148" s="60"/>
      <c r="AX148" s="19"/>
      <c r="AY148" s="18"/>
      <c r="AZ148" s="21"/>
      <c r="BA148" s="20"/>
      <c r="BB148" s="21"/>
      <c r="BC148" s="21"/>
      <c r="BD148" s="60"/>
      <c r="BE148" s="19"/>
      <c r="BF148" s="18"/>
      <c r="BG148" s="21"/>
      <c r="BH148" s="20"/>
      <c r="BI148" s="21"/>
      <c r="BJ148" s="21"/>
    </row>
    <row r="149" spans="1:62" ht="18">
      <c r="A149" s="19">
        <v>1996</v>
      </c>
      <c r="B149" s="18">
        <v>0</v>
      </c>
      <c r="C149" s="21">
        <f>+B149/B156</f>
        <v>0</v>
      </c>
      <c r="D149" s="20">
        <v>0</v>
      </c>
      <c r="E149" s="21">
        <f>+D149/D156</f>
        <v>0</v>
      </c>
      <c r="F149" s="21"/>
      <c r="G149" s="60"/>
      <c r="H149" s="19">
        <v>1996</v>
      </c>
      <c r="I149" s="18">
        <v>0</v>
      </c>
      <c r="J149" s="21">
        <v>0</v>
      </c>
      <c r="K149" s="20">
        <v>0</v>
      </c>
      <c r="L149" s="21">
        <v>0</v>
      </c>
      <c r="M149" s="21"/>
      <c r="N149" s="60"/>
      <c r="O149" s="19">
        <v>1996</v>
      </c>
      <c r="P149" s="18">
        <v>0</v>
      </c>
      <c r="Q149" s="21">
        <v>0</v>
      </c>
      <c r="R149" s="20">
        <v>0</v>
      </c>
      <c r="S149" s="21">
        <v>0</v>
      </c>
      <c r="T149" s="21"/>
      <c r="U149" s="60"/>
      <c r="V149" s="19">
        <v>1996</v>
      </c>
      <c r="W149" s="18">
        <v>0</v>
      </c>
      <c r="X149" s="21">
        <v>0</v>
      </c>
      <c r="Y149" s="20">
        <v>0</v>
      </c>
      <c r="Z149" s="21">
        <v>0</v>
      </c>
      <c r="AA149" s="21"/>
      <c r="AB149" s="60"/>
      <c r="AC149" s="19">
        <v>1996</v>
      </c>
      <c r="AD149" s="18">
        <v>0</v>
      </c>
      <c r="AE149" s="21">
        <v>0</v>
      </c>
      <c r="AF149" s="20">
        <v>0</v>
      </c>
      <c r="AG149" s="21">
        <v>0</v>
      </c>
      <c r="AH149" s="21"/>
      <c r="AI149" s="60"/>
      <c r="AJ149" s="19">
        <v>1996</v>
      </c>
      <c r="AK149" s="18">
        <v>0</v>
      </c>
      <c r="AL149" s="21">
        <v>0</v>
      </c>
      <c r="AM149" s="20">
        <v>0</v>
      </c>
      <c r="AN149" s="21">
        <v>0</v>
      </c>
      <c r="AO149" s="21"/>
      <c r="AP149" s="60"/>
      <c r="AQ149" s="19">
        <v>1996</v>
      </c>
      <c r="AR149" s="18">
        <v>0</v>
      </c>
      <c r="AS149" s="21">
        <v>0</v>
      </c>
      <c r="AT149" s="20">
        <v>0</v>
      </c>
      <c r="AU149" s="21">
        <v>0</v>
      </c>
      <c r="AV149" s="21"/>
      <c r="AW149" s="60"/>
      <c r="AX149" s="19">
        <v>1996</v>
      </c>
      <c r="AY149" s="18">
        <v>0</v>
      </c>
      <c r="AZ149" s="21">
        <v>0</v>
      </c>
      <c r="BA149" s="20">
        <v>0</v>
      </c>
      <c r="BB149" s="21">
        <v>0</v>
      </c>
      <c r="BC149" s="21"/>
      <c r="BD149" s="60"/>
      <c r="BE149" s="19">
        <v>1996</v>
      </c>
      <c r="BF149" s="18">
        <v>0</v>
      </c>
      <c r="BG149" s="21">
        <v>0</v>
      </c>
      <c r="BH149" s="20">
        <v>0</v>
      </c>
      <c r="BI149" s="21">
        <v>0</v>
      </c>
      <c r="BJ149" s="21"/>
    </row>
    <row r="150" spans="1:62" ht="18">
      <c r="A150" s="19">
        <v>1997</v>
      </c>
      <c r="B150" s="18">
        <v>23329.83</v>
      </c>
      <c r="C150" s="21">
        <f>+B150/B156</f>
        <v>7.341087737748291E-05</v>
      </c>
      <c r="D150" s="20">
        <v>1</v>
      </c>
      <c r="E150" s="21">
        <f>+D150/D156</f>
        <v>0.00020247013565499088</v>
      </c>
      <c r="F150" s="21"/>
      <c r="G150" s="60"/>
      <c r="H150" s="19">
        <v>1997</v>
      </c>
      <c r="I150" s="18">
        <v>22944.36</v>
      </c>
      <c r="J150" s="21">
        <v>7.400760240147222E-05</v>
      </c>
      <c r="K150" s="20">
        <v>1</v>
      </c>
      <c r="L150" s="21">
        <v>0.00020903010033444816</v>
      </c>
      <c r="M150" s="21"/>
      <c r="N150" s="60"/>
      <c r="O150" s="19">
        <v>1997</v>
      </c>
      <c r="P150" s="18">
        <v>22756.89</v>
      </c>
      <c r="Q150" s="21">
        <v>7.470803730966366E-05</v>
      </c>
      <c r="R150" s="20">
        <v>1</v>
      </c>
      <c r="S150" s="21">
        <v>0.00021551724137931034</v>
      </c>
      <c r="T150" s="21"/>
      <c r="U150" s="60"/>
      <c r="V150" s="19">
        <v>1997</v>
      </c>
      <c r="W150" s="18">
        <v>22666.96</v>
      </c>
      <c r="X150" s="21">
        <v>7.56018780495154E-05</v>
      </c>
      <c r="Y150" s="20">
        <v>1</v>
      </c>
      <c r="Z150" s="21">
        <v>0.00022148394241417498</v>
      </c>
      <c r="AA150" s="21"/>
      <c r="AB150" s="60"/>
      <c r="AC150" s="19">
        <v>1997</v>
      </c>
      <c r="AD150" s="18">
        <v>97286.72</v>
      </c>
      <c r="AE150" s="21">
        <v>0.0003292870651992299</v>
      </c>
      <c r="AF150" s="20">
        <v>2</v>
      </c>
      <c r="AG150" s="21">
        <v>0.00045662100456621003</v>
      </c>
      <c r="AH150" s="21"/>
      <c r="AI150" s="60"/>
      <c r="AJ150" s="19">
        <v>1997</v>
      </c>
      <c r="AK150" s="18">
        <v>22268.61</v>
      </c>
      <c r="AL150" s="21">
        <v>7.771854710614225E-05</v>
      </c>
      <c r="AM150" s="20">
        <v>1</v>
      </c>
      <c r="AN150" s="21">
        <v>0.00024015369836695484</v>
      </c>
      <c r="AO150" s="21"/>
      <c r="AP150" s="60"/>
      <c r="AQ150" s="19">
        <v>1997</v>
      </c>
      <c r="AR150" s="18">
        <v>22022.43</v>
      </c>
      <c r="AS150" s="21">
        <v>7.926972096731454E-05</v>
      </c>
      <c r="AT150" s="20">
        <v>1</v>
      </c>
      <c r="AU150" s="21">
        <v>0.00025329280648429586</v>
      </c>
      <c r="AV150" s="21"/>
      <c r="AW150" s="60"/>
      <c r="AX150" s="19">
        <v>1997</v>
      </c>
      <c r="AY150" s="18">
        <v>21640.5</v>
      </c>
      <c r="AZ150" s="21">
        <v>8.056141590525128E-05</v>
      </c>
      <c r="BA150" s="20">
        <v>1</v>
      </c>
      <c r="BB150" s="21">
        <v>0.0002678093197643278</v>
      </c>
      <c r="BC150" s="21"/>
      <c r="BD150" s="60"/>
      <c r="BE150" s="19">
        <v>1997</v>
      </c>
      <c r="BF150" s="18">
        <v>21383.14</v>
      </c>
      <c r="BG150" s="21">
        <v>8.313141496811712E-05</v>
      </c>
      <c r="BH150" s="20">
        <v>1</v>
      </c>
      <c r="BI150" s="21">
        <v>0.00028208744710860365</v>
      </c>
      <c r="BJ150" s="21"/>
    </row>
    <row r="151" spans="1:62" ht="18">
      <c r="A151" s="28">
        <v>1998</v>
      </c>
      <c r="B151" s="18">
        <v>100064.6</v>
      </c>
      <c r="C151" s="21">
        <f>+B151/B156</f>
        <v>0.00031486856442703944</v>
      </c>
      <c r="D151" s="20">
        <v>3</v>
      </c>
      <c r="E151" s="21">
        <f>+D151/D156</f>
        <v>0.0006074104069649726</v>
      </c>
      <c r="F151" s="21"/>
      <c r="G151" s="60"/>
      <c r="H151" s="28">
        <v>1998</v>
      </c>
      <c r="I151" s="18">
        <v>160578.23</v>
      </c>
      <c r="J151" s="21">
        <v>0.0005179490646142303</v>
      </c>
      <c r="K151" s="20">
        <v>4</v>
      </c>
      <c r="L151" s="21">
        <v>0.0008361204013377926</v>
      </c>
      <c r="M151" s="21"/>
      <c r="N151" s="60"/>
      <c r="O151" s="28">
        <v>1998</v>
      </c>
      <c r="P151" s="18">
        <v>165769</v>
      </c>
      <c r="Q151" s="21">
        <v>0.0005441989936579927</v>
      </c>
      <c r="R151" s="20">
        <v>4</v>
      </c>
      <c r="S151" s="21">
        <v>0.0008620689655172414</v>
      </c>
      <c r="T151" s="21"/>
      <c r="U151" s="60"/>
      <c r="V151" s="28">
        <v>1998</v>
      </c>
      <c r="W151" s="18">
        <v>98920.11</v>
      </c>
      <c r="X151" s="21">
        <v>0.0003299315873352514</v>
      </c>
      <c r="Y151" s="20">
        <v>3</v>
      </c>
      <c r="Z151" s="21">
        <v>0.000664451827242525</v>
      </c>
      <c r="AA151" s="21"/>
      <c r="AB151" s="60"/>
      <c r="AC151" s="28">
        <v>1998</v>
      </c>
      <c r="AD151" s="18">
        <v>98523.38</v>
      </c>
      <c r="AE151" s="21">
        <v>0.0003334727972503185</v>
      </c>
      <c r="AF151" s="20">
        <v>3</v>
      </c>
      <c r="AG151" s="21">
        <v>0.0006849315068493151</v>
      </c>
      <c r="AH151" s="21"/>
      <c r="AI151" s="60"/>
      <c r="AJ151" s="28">
        <v>1998</v>
      </c>
      <c r="AK151" s="18">
        <v>98118.8</v>
      </c>
      <c r="AL151" s="21">
        <v>0.0003424394508592207</v>
      </c>
      <c r="AM151" s="20">
        <v>3</v>
      </c>
      <c r="AN151" s="21">
        <v>0.0007204610951008645</v>
      </c>
      <c r="AO151" s="21"/>
      <c r="AP151" s="60"/>
      <c r="AQ151" s="28">
        <v>1998</v>
      </c>
      <c r="AR151" s="18">
        <v>71341.24</v>
      </c>
      <c r="AS151" s="21">
        <v>0.000256792742138911</v>
      </c>
      <c r="AT151" s="20">
        <v>2</v>
      </c>
      <c r="AU151" s="21">
        <v>0.0005065856129685917</v>
      </c>
      <c r="AV151" s="21"/>
      <c r="AW151" s="60"/>
      <c r="AX151" s="28">
        <v>1998</v>
      </c>
      <c r="AY151" s="18">
        <v>70871.86</v>
      </c>
      <c r="AZ151" s="21">
        <v>0.0002638357426787155</v>
      </c>
      <c r="BA151" s="20">
        <v>2</v>
      </c>
      <c r="BB151" s="21">
        <v>0.0005356186395286556</v>
      </c>
      <c r="BC151" s="21"/>
      <c r="BD151" s="60"/>
      <c r="BE151" s="28">
        <v>1998</v>
      </c>
      <c r="BF151" s="18">
        <v>70401.03</v>
      </c>
      <c r="BG151" s="21">
        <v>0.00027369868219133685</v>
      </c>
      <c r="BH151" s="20">
        <v>2</v>
      </c>
      <c r="BI151" s="21">
        <v>0.0005641748942172073</v>
      </c>
      <c r="BJ151" s="21"/>
    </row>
    <row r="152" spans="1:62" ht="18">
      <c r="A152" s="28">
        <v>1999</v>
      </c>
      <c r="B152" s="18">
        <v>762999.95</v>
      </c>
      <c r="C152" s="21">
        <f>+B152/B156</f>
        <v>0.0024008960103213605</v>
      </c>
      <c r="D152" s="20">
        <v>18</v>
      </c>
      <c r="E152" s="21">
        <f>+D152/D156</f>
        <v>0.003644462441789836</v>
      </c>
      <c r="F152" s="21"/>
      <c r="G152" s="60"/>
      <c r="H152" s="28">
        <v>1999</v>
      </c>
      <c r="I152" s="18">
        <v>783306.12</v>
      </c>
      <c r="J152" s="21">
        <v>0.0025265733229255416</v>
      </c>
      <c r="K152" s="20">
        <v>18</v>
      </c>
      <c r="L152" s="21">
        <v>0.003762541806020067</v>
      </c>
      <c r="M152" s="21"/>
      <c r="N152" s="60"/>
      <c r="O152" s="28">
        <v>1999</v>
      </c>
      <c r="P152" s="18">
        <v>818297.68</v>
      </c>
      <c r="Q152" s="21">
        <v>0.0026863694295596284</v>
      </c>
      <c r="R152" s="20">
        <v>18</v>
      </c>
      <c r="S152" s="21">
        <v>0.003879310344827586</v>
      </c>
      <c r="T152" s="21"/>
      <c r="U152" s="60"/>
      <c r="V152" s="28">
        <v>1999</v>
      </c>
      <c r="W152" s="18">
        <v>815043.46</v>
      </c>
      <c r="X152" s="21">
        <v>0.0027184420084552623</v>
      </c>
      <c r="Y152" s="20">
        <v>18</v>
      </c>
      <c r="Z152" s="21">
        <v>0.003986710963455149</v>
      </c>
      <c r="AA152" s="21"/>
      <c r="AB152" s="60"/>
      <c r="AC152" s="28">
        <v>1999</v>
      </c>
      <c r="AD152" s="18">
        <v>811710.26</v>
      </c>
      <c r="AE152" s="21">
        <v>0.002747401590962301</v>
      </c>
      <c r="AF152" s="20">
        <v>18</v>
      </c>
      <c r="AG152" s="21">
        <v>0.00410958904109589</v>
      </c>
      <c r="AH152" s="21"/>
      <c r="AI152" s="60"/>
      <c r="AJ152" s="28">
        <v>1999</v>
      </c>
      <c r="AK152" s="18">
        <v>738015.88</v>
      </c>
      <c r="AL152" s="21">
        <v>0.002575711817435441</v>
      </c>
      <c r="AM152" s="20">
        <v>17</v>
      </c>
      <c r="AN152" s="21">
        <v>0.004082612872238232</v>
      </c>
      <c r="AO152" s="21"/>
      <c r="AP152" s="60"/>
      <c r="AQ152" s="28">
        <v>1999</v>
      </c>
      <c r="AR152" s="18">
        <v>690420.44</v>
      </c>
      <c r="AS152" s="21">
        <v>0.002485167877883164</v>
      </c>
      <c r="AT152" s="20">
        <v>16</v>
      </c>
      <c r="AU152" s="21">
        <v>0.004052684903748734</v>
      </c>
      <c r="AV152" s="21"/>
      <c r="AW152" s="60"/>
      <c r="AX152" s="28">
        <v>1999</v>
      </c>
      <c r="AY152" s="18">
        <v>687311.51</v>
      </c>
      <c r="AZ152" s="21">
        <v>0.002558664929811062</v>
      </c>
      <c r="BA152" s="20">
        <v>16</v>
      </c>
      <c r="BB152" s="21">
        <v>0.004284949116229245</v>
      </c>
      <c r="BC152" s="21"/>
      <c r="BD152" s="60"/>
      <c r="BE152" s="28">
        <v>1999</v>
      </c>
      <c r="BF152" s="18">
        <v>571805.51</v>
      </c>
      <c r="BG152" s="21">
        <v>0.002223013137119518</v>
      </c>
      <c r="BH152" s="20">
        <v>15</v>
      </c>
      <c r="BI152" s="21">
        <v>0.004231311706629055</v>
      </c>
      <c r="BJ152" s="21"/>
    </row>
    <row r="153" spans="1:62" ht="18">
      <c r="A153" s="28">
        <v>2000</v>
      </c>
      <c r="B153" s="18">
        <v>176953996.85999987</v>
      </c>
      <c r="C153" s="21">
        <f>+B153/B156</f>
        <v>0.5568128085350363</v>
      </c>
      <c r="D153" s="20">
        <v>2828</v>
      </c>
      <c r="E153" s="21">
        <f>+D153/D156</f>
        <v>0.5725855436323143</v>
      </c>
      <c r="F153" s="21"/>
      <c r="G153" s="60"/>
      <c r="H153" s="28">
        <v>2000</v>
      </c>
      <c r="I153" s="18">
        <v>172252231.60999992</v>
      </c>
      <c r="J153" s="21">
        <v>0.5556038464249681</v>
      </c>
      <c r="K153" s="20">
        <v>2732</v>
      </c>
      <c r="L153" s="21">
        <v>0.5710702341137124</v>
      </c>
      <c r="M153" s="21"/>
      <c r="N153" s="60"/>
      <c r="O153" s="28">
        <v>2000</v>
      </c>
      <c r="P153" s="18">
        <v>168984375.8699999</v>
      </c>
      <c r="Q153" s="21">
        <v>0.5547546724199212</v>
      </c>
      <c r="R153" s="20">
        <v>2637</v>
      </c>
      <c r="S153" s="21">
        <v>0.5683189655172414</v>
      </c>
      <c r="T153" s="21"/>
      <c r="U153" s="60"/>
      <c r="V153" s="28">
        <v>2000</v>
      </c>
      <c r="W153" s="18">
        <v>165439647.67</v>
      </c>
      <c r="X153" s="21">
        <v>0.5517964503269135</v>
      </c>
      <c r="Y153" s="20">
        <v>2562</v>
      </c>
      <c r="Z153" s="21">
        <v>0.5674418604651162</v>
      </c>
      <c r="AA153" s="21"/>
      <c r="AB153" s="60"/>
      <c r="AC153" s="28">
        <v>2000</v>
      </c>
      <c r="AD153" s="18">
        <v>162469088.5799997</v>
      </c>
      <c r="AE153" s="21">
        <v>0.5499102998240851</v>
      </c>
      <c r="AF153" s="20">
        <v>2473</v>
      </c>
      <c r="AG153" s="21">
        <v>0.5646118721461187</v>
      </c>
      <c r="AH153" s="21"/>
      <c r="AI153" s="60"/>
      <c r="AJ153" s="28">
        <v>2000</v>
      </c>
      <c r="AK153" s="18">
        <v>158380829.7799999</v>
      </c>
      <c r="AL153" s="21">
        <v>0.5527569066936293</v>
      </c>
      <c r="AM153" s="20">
        <v>2349</v>
      </c>
      <c r="AN153" s="21">
        <v>0.5641210374639769</v>
      </c>
      <c r="AO153" s="21"/>
      <c r="AP153" s="60"/>
      <c r="AQ153" s="28">
        <v>2000</v>
      </c>
      <c r="AR153" s="18">
        <v>154379127.80000007</v>
      </c>
      <c r="AS153" s="21">
        <v>0.5556875596327652</v>
      </c>
      <c r="AT153" s="20">
        <v>2238</v>
      </c>
      <c r="AU153" s="21">
        <v>0.5668693009118541</v>
      </c>
      <c r="AV153" s="21"/>
      <c r="AW153" s="60"/>
      <c r="AX153" s="28">
        <v>2000</v>
      </c>
      <c r="AY153" s="18">
        <v>147464784.05999964</v>
      </c>
      <c r="AZ153" s="21">
        <v>0.5489693768644763</v>
      </c>
      <c r="BA153" s="20">
        <v>2102</v>
      </c>
      <c r="BB153" s="21">
        <v>0.562935190144617</v>
      </c>
      <c r="BC153" s="21"/>
      <c r="BD153" s="60"/>
      <c r="BE153" s="28">
        <v>2000</v>
      </c>
      <c r="BF153" s="18">
        <v>141149140.2499998</v>
      </c>
      <c r="BG153" s="21">
        <v>0.5487467112180763</v>
      </c>
      <c r="BH153" s="20">
        <v>1987</v>
      </c>
      <c r="BI153" s="21">
        <v>0.5605077574047955</v>
      </c>
      <c r="BJ153" s="21"/>
    </row>
    <row r="154" spans="1:62" ht="18">
      <c r="A154" s="28">
        <v>2001</v>
      </c>
      <c r="B154" s="18">
        <v>139957608.64</v>
      </c>
      <c r="C154" s="21">
        <f>+B154/B156</f>
        <v>0.44039801601283773</v>
      </c>
      <c r="D154" s="20">
        <v>2089</v>
      </c>
      <c r="E154" s="21">
        <f>+D154/D156</f>
        <v>0.422960113383276</v>
      </c>
      <c r="F154" s="21"/>
      <c r="G154" s="60"/>
      <c r="H154" s="28">
        <v>2001</v>
      </c>
      <c r="I154" s="18">
        <v>136808007.91999984</v>
      </c>
      <c r="J154" s="21">
        <v>0.44127762358509065</v>
      </c>
      <c r="K154" s="20">
        <v>2029</v>
      </c>
      <c r="L154" s="21">
        <v>0.4241220735785953</v>
      </c>
      <c r="M154" s="21"/>
      <c r="N154" s="60"/>
      <c r="O154" s="28">
        <v>2001</v>
      </c>
      <c r="P154" s="18">
        <v>134619801.18999982</v>
      </c>
      <c r="Q154" s="21">
        <v>0.44194005111955154</v>
      </c>
      <c r="R154" s="20">
        <v>1980</v>
      </c>
      <c r="S154" s="21">
        <v>0.4267241379310345</v>
      </c>
      <c r="T154" s="21"/>
      <c r="U154" s="60"/>
      <c r="V154" s="28">
        <v>2001</v>
      </c>
      <c r="W154" s="18">
        <v>133443786.91999991</v>
      </c>
      <c r="X154" s="21">
        <v>0.44507957419924654</v>
      </c>
      <c r="Y154" s="20">
        <v>1931</v>
      </c>
      <c r="Z154" s="21">
        <v>0.42768549280177187</v>
      </c>
      <c r="AA154" s="21"/>
      <c r="AB154" s="60"/>
      <c r="AC154" s="28">
        <v>2001</v>
      </c>
      <c r="AD154" s="18">
        <v>131969918.66999987</v>
      </c>
      <c r="AE154" s="21">
        <v>0.4466795387225031</v>
      </c>
      <c r="AF154" s="20">
        <v>1884</v>
      </c>
      <c r="AG154" s="21">
        <v>0.4301369863013699</v>
      </c>
      <c r="AH154" s="21"/>
      <c r="AI154" s="60"/>
      <c r="AJ154" s="28">
        <v>2001</v>
      </c>
      <c r="AK154" s="18">
        <v>127289669.35000001</v>
      </c>
      <c r="AL154" s="21">
        <v>0.44424722349096996</v>
      </c>
      <c r="AM154" s="20">
        <v>1794</v>
      </c>
      <c r="AN154" s="21">
        <v>0.430835734870317</v>
      </c>
      <c r="AO154" s="21"/>
      <c r="AP154" s="60"/>
      <c r="AQ154" s="28">
        <v>2001</v>
      </c>
      <c r="AR154" s="18">
        <v>122653506.91000003</v>
      </c>
      <c r="AS154" s="21">
        <v>0.4414912100262454</v>
      </c>
      <c r="AT154" s="20">
        <v>1691</v>
      </c>
      <c r="AU154" s="21">
        <v>0.42831813576494426</v>
      </c>
      <c r="AV154" s="21"/>
      <c r="AW154" s="60"/>
      <c r="AX154" s="28">
        <v>2001</v>
      </c>
      <c r="AY154" s="18">
        <v>120376539.76000012</v>
      </c>
      <c r="AZ154" s="21">
        <v>0.44812756104712864</v>
      </c>
      <c r="BA154" s="20">
        <v>1613</v>
      </c>
      <c r="BB154" s="21">
        <v>0.43197643277986075</v>
      </c>
      <c r="BC154" s="21"/>
      <c r="BD154" s="60"/>
      <c r="BE154" s="28">
        <v>2001</v>
      </c>
      <c r="BF154" s="18">
        <v>115408201.63000003</v>
      </c>
      <c r="BG154" s="21">
        <v>0.4486734455476447</v>
      </c>
      <c r="BH154" s="20">
        <v>1540</v>
      </c>
      <c r="BI154" s="21">
        <v>0.43441466854724964</v>
      </c>
      <c r="BJ154" s="21"/>
    </row>
    <row r="155" spans="1:62" ht="18">
      <c r="A155" s="19"/>
      <c r="B155" s="18"/>
      <c r="C155" s="21"/>
      <c r="D155" s="20"/>
      <c r="E155" s="21"/>
      <c r="F155" s="21"/>
      <c r="G155" s="60"/>
      <c r="H155" s="19"/>
      <c r="I155" s="18"/>
      <c r="J155" s="21"/>
      <c r="K155" s="20"/>
      <c r="L155" s="21"/>
      <c r="M155" s="21"/>
      <c r="N155" s="60"/>
      <c r="O155" s="19"/>
      <c r="P155" s="18"/>
      <c r="Q155" s="21"/>
      <c r="R155" s="20"/>
      <c r="S155" s="21"/>
      <c r="T155" s="21"/>
      <c r="U155" s="60"/>
      <c r="V155" s="19"/>
      <c r="W155" s="18"/>
      <c r="X155" s="21"/>
      <c r="Y155" s="20"/>
      <c r="Z155" s="21"/>
      <c r="AA155" s="21"/>
      <c r="AB155" s="60"/>
      <c r="AC155" s="19"/>
      <c r="AD155" s="18"/>
      <c r="AE155" s="21"/>
      <c r="AF155" s="20"/>
      <c r="AG155" s="21"/>
      <c r="AH155" s="21"/>
      <c r="AI155" s="60"/>
      <c r="AJ155" s="19"/>
      <c r="AK155" s="18"/>
      <c r="AL155" s="21"/>
      <c r="AM155" s="20"/>
      <c r="AN155" s="21"/>
      <c r="AO155" s="21"/>
      <c r="AP155" s="60"/>
      <c r="AQ155" s="19"/>
      <c r="AR155" s="18"/>
      <c r="AS155" s="21"/>
      <c r="AT155" s="20"/>
      <c r="AU155" s="21"/>
      <c r="AV155" s="21"/>
      <c r="AW155" s="60"/>
      <c r="AX155" s="19"/>
      <c r="AY155" s="18"/>
      <c r="AZ155" s="21"/>
      <c r="BA155" s="20"/>
      <c r="BB155" s="21"/>
      <c r="BC155" s="21"/>
      <c r="BD155" s="60"/>
      <c r="BE155" s="19"/>
      <c r="BF155" s="18"/>
      <c r="BG155" s="21"/>
      <c r="BH155" s="20"/>
      <c r="BI155" s="21"/>
      <c r="BJ155" s="21"/>
    </row>
    <row r="156" spans="1:62" ht="18.75" thickBot="1">
      <c r="A156" s="22"/>
      <c r="B156" s="23">
        <f>SUM(B149:B155)</f>
        <v>317797999.8799999</v>
      </c>
      <c r="C156" s="26"/>
      <c r="D156" s="25">
        <f>SUM(D149:D155)</f>
        <v>4939</v>
      </c>
      <c r="E156" s="26"/>
      <c r="F156" s="26"/>
      <c r="G156" s="60"/>
      <c r="H156" s="22"/>
      <c r="I156" s="23">
        <f>SUM(I149:I155)</f>
        <v>310027068.2399998</v>
      </c>
      <c r="J156" s="26"/>
      <c r="K156" s="25">
        <f>SUM(K149:K155)</f>
        <v>4784</v>
      </c>
      <c r="L156" s="26"/>
      <c r="M156" s="26"/>
      <c r="N156" s="60"/>
      <c r="O156" s="22"/>
      <c r="P156" s="23">
        <f>SUM(P149:P155)</f>
        <v>304611000.6299997</v>
      </c>
      <c r="Q156" s="26"/>
      <c r="R156" s="25">
        <f>SUM(R149:R155)</f>
        <v>4640</v>
      </c>
      <c r="S156" s="26"/>
      <c r="T156" s="26"/>
      <c r="U156" s="60"/>
      <c r="V156" s="22"/>
      <c r="W156" s="23">
        <f>SUM(W149:W155)</f>
        <v>299820065.1199999</v>
      </c>
      <c r="X156" s="26"/>
      <c r="Y156" s="25">
        <f>SUM(Y149:Y155)</f>
        <v>4515</v>
      </c>
      <c r="Z156" s="26"/>
      <c r="AA156" s="26"/>
      <c r="AB156" s="60"/>
      <c r="AC156" s="22"/>
      <c r="AD156" s="23">
        <f>SUM(AD149:AD155)</f>
        <v>295446527.60999954</v>
      </c>
      <c r="AE156" s="26"/>
      <c r="AF156" s="25">
        <f>SUM(AF149:AF155)</f>
        <v>4380</v>
      </c>
      <c r="AG156" s="26"/>
      <c r="AH156" s="26"/>
      <c r="AI156" s="60"/>
      <c r="AJ156" s="22"/>
      <c r="AK156" s="23">
        <f>SUM(AK149:AK155)</f>
        <v>286528902.4199999</v>
      </c>
      <c r="AL156" s="26"/>
      <c r="AM156" s="25">
        <f>SUM(AM149:AM155)</f>
        <v>4164</v>
      </c>
      <c r="AN156" s="26"/>
      <c r="AO156" s="26"/>
      <c r="AP156" s="60"/>
      <c r="AQ156" s="22"/>
      <c r="AR156" s="23">
        <f>SUM(AR149:AR155)</f>
        <v>277816418.8200001</v>
      </c>
      <c r="AS156" s="26"/>
      <c r="AT156" s="25">
        <f>SUM(AT149:AT155)</f>
        <v>3948</v>
      </c>
      <c r="AU156" s="26"/>
      <c r="AV156" s="26"/>
      <c r="AW156" s="60"/>
      <c r="AX156" s="22"/>
      <c r="AY156" s="23">
        <f>SUM(AY149:AY155)</f>
        <v>268621147.68999976</v>
      </c>
      <c r="AZ156" s="26"/>
      <c r="BA156" s="25">
        <f>SUM(BA149:BA155)</f>
        <v>3734</v>
      </c>
      <c r="BB156" s="26"/>
      <c r="BC156" s="26"/>
      <c r="BD156" s="60"/>
      <c r="BE156" s="22"/>
      <c r="BF156" s="23">
        <f>SUM(BF149:BF155)</f>
        <v>257220931.55999982</v>
      </c>
      <c r="BG156" s="26"/>
      <c r="BH156" s="25">
        <f>SUM(BH149:BH155)</f>
        <v>3545</v>
      </c>
      <c r="BI156" s="26"/>
      <c r="BJ156" s="26"/>
    </row>
    <row r="157" spans="1:62" ht="18.75" thickTop="1">
      <c r="A157" s="19"/>
      <c r="B157" s="18"/>
      <c r="C157" s="21"/>
      <c r="D157" s="20"/>
      <c r="E157" s="21"/>
      <c r="F157" s="21"/>
      <c r="G157" s="60"/>
      <c r="H157" s="19"/>
      <c r="I157" s="18"/>
      <c r="J157" s="21"/>
      <c r="K157" s="20"/>
      <c r="L157" s="21"/>
      <c r="M157" s="21"/>
      <c r="N157" s="60"/>
      <c r="O157" s="19"/>
      <c r="P157" s="18"/>
      <c r="Q157" s="21"/>
      <c r="R157" s="20"/>
      <c r="S157" s="21"/>
      <c r="T157" s="21"/>
      <c r="U157" s="60"/>
      <c r="V157" s="19"/>
      <c r="W157" s="18"/>
      <c r="X157" s="21"/>
      <c r="Y157" s="20"/>
      <c r="Z157" s="21"/>
      <c r="AA157" s="21"/>
      <c r="AB157" s="60"/>
      <c r="AC157" s="19"/>
      <c r="AD157" s="18"/>
      <c r="AE157" s="21"/>
      <c r="AF157" s="20"/>
      <c r="AG157" s="21"/>
      <c r="AH157" s="21"/>
      <c r="AI157" s="60"/>
      <c r="AJ157" s="19"/>
      <c r="AK157" s="18"/>
      <c r="AL157" s="21"/>
      <c r="AM157" s="20"/>
      <c r="AN157" s="21"/>
      <c r="AO157" s="21"/>
      <c r="AP157" s="60"/>
      <c r="AQ157" s="19"/>
      <c r="AR157" s="18"/>
      <c r="AS157" s="21"/>
      <c r="AT157" s="20"/>
      <c r="AU157" s="21"/>
      <c r="AV157" s="21"/>
      <c r="AW157" s="60"/>
      <c r="AX157" s="19"/>
      <c r="AY157" s="18"/>
      <c r="AZ157" s="21"/>
      <c r="BA157" s="20"/>
      <c r="BB157" s="21"/>
      <c r="BC157" s="21"/>
      <c r="BD157" s="60"/>
      <c r="BE157" s="19"/>
      <c r="BF157" s="18"/>
      <c r="BG157" s="21"/>
      <c r="BH157" s="20"/>
      <c r="BI157" s="21"/>
      <c r="BJ157" s="21"/>
    </row>
    <row r="158" spans="1:62" ht="18">
      <c r="A158" s="19"/>
      <c r="B158" s="19"/>
      <c r="C158" s="18"/>
      <c r="D158" s="21"/>
      <c r="E158" s="20"/>
      <c r="F158" s="21"/>
      <c r="G158" s="60"/>
      <c r="H158" s="19"/>
      <c r="I158" s="19"/>
      <c r="J158" s="18"/>
      <c r="K158" s="21"/>
      <c r="L158" s="20"/>
      <c r="M158" s="21"/>
      <c r="N158" s="60"/>
      <c r="O158" s="19"/>
      <c r="P158" s="19"/>
      <c r="Q158" s="18"/>
      <c r="R158" s="21"/>
      <c r="S158" s="20"/>
      <c r="T158" s="21"/>
      <c r="U158" s="60"/>
      <c r="V158" s="19"/>
      <c r="W158" s="19"/>
      <c r="X158" s="18"/>
      <c r="Y158" s="21"/>
      <c r="Z158" s="20"/>
      <c r="AA158" s="21"/>
      <c r="AB158" s="60"/>
      <c r="AC158" s="19"/>
      <c r="AD158" s="19"/>
      <c r="AE158" s="18"/>
      <c r="AF158" s="21"/>
      <c r="AG158" s="20"/>
      <c r="AH158" s="21"/>
      <c r="AI158" s="60"/>
      <c r="AJ158" s="19"/>
      <c r="AK158" s="19"/>
      <c r="AL158" s="18"/>
      <c r="AM158" s="21"/>
      <c r="AN158" s="20"/>
      <c r="AO158" s="21"/>
      <c r="AP158" s="60"/>
      <c r="AQ158" s="19"/>
      <c r="AR158" s="19"/>
      <c r="AS158" s="18"/>
      <c r="AT158" s="21"/>
      <c r="AU158" s="20"/>
      <c r="AV158" s="21"/>
      <c r="AW158" s="60"/>
      <c r="AX158" s="19"/>
      <c r="AY158" s="19"/>
      <c r="AZ158" s="18"/>
      <c r="BA158" s="21"/>
      <c r="BB158" s="20"/>
      <c r="BC158" s="21"/>
      <c r="BD158" s="60"/>
      <c r="BE158" s="19"/>
      <c r="BF158" s="19"/>
      <c r="BG158" s="18"/>
      <c r="BH158" s="21"/>
      <c r="BI158" s="20"/>
      <c r="BJ158" s="21"/>
    </row>
    <row r="159" spans="1:62" ht="18">
      <c r="A159" s="19"/>
      <c r="B159" s="19"/>
      <c r="C159" s="18"/>
      <c r="D159" s="21"/>
      <c r="E159" s="20"/>
      <c r="F159" s="21"/>
      <c r="G159" s="60"/>
      <c r="H159" s="19"/>
      <c r="I159" s="19"/>
      <c r="J159" s="18"/>
      <c r="K159" s="21"/>
      <c r="L159" s="20"/>
      <c r="M159" s="21"/>
      <c r="N159" s="60"/>
      <c r="O159" s="19"/>
      <c r="P159" s="19"/>
      <c r="Q159" s="18"/>
      <c r="R159" s="21"/>
      <c r="S159" s="20"/>
      <c r="T159" s="21"/>
      <c r="U159" s="60"/>
      <c r="V159" s="19"/>
      <c r="W159" s="19"/>
      <c r="X159" s="18"/>
      <c r="Y159" s="21"/>
      <c r="Z159" s="20"/>
      <c r="AA159" s="21"/>
      <c r="AB159" s="60"/>
      <c r="AC159" s="19"/>
      <c r="AD159" s="19"/>
      <c r="AE159" s="18"/>
      <c r="AF159" s="21"/>
      <c r="AG159" s="20"/>
      <c r="AH159" s="21"/>
      <c r="AI159" s="60"/>
      <c r="AJ159" s="19"/>
      <c r="AK159" s="19"/>
      <c r="AL159" s="18"/>
      <c r="AM159" s="21"/>
      <c r="AN159" s="20"/>
      <c r="AO159" s="21"/>
      <c r="AP159" s="60"/>
      <c r="AQ159" s="19"/>
      <c r="AR159" s="19"/>
      <c r="AS159" s="18"/>
      <c r="AT159" s="21"/>
      <c r="AU159" s="20"/>
      <c r="AV159" s="21"/>
      <c r="AW159" s="60"/>
      <c r="AX159" s="19"/>
      <c r="AY159" s="19"/>
      <c r="AZ159" s="18"/>
      <c r="BA159" s="21"/>
      <c r="BB159" s="20"/>
      <c r="BC159" s="21"/>
      <c r="BD159" s="60"/>
      <c r="BE159" s="19"/>
      <c r="BF159" s="19"/>
      <c r="BG159" s="18"/>
      <c r="BH159" s="21"/>
      <c r="BI159" s="20"/>
      <c r="BJ159" s="21"/>
    </row>
    <row r="160" spans="1:62" ht="18">
      <c r="A160" s="19"/>
      <c r="B160" s="19"/>
      <c r="C160" s="18"/>
      <c r="D160" s="21"/>
      <c r="E160" s="20"/>
      <c r="F160" s="21"/>
      <c r="G160" s="60"/>
      <c r="H160" s="19"/>
      <c r="I160" s="19"/>
      <c r="J160" s="18"/>
      <c r="K160" s="21"/>
      <c r="L160" s="20"/>
      <c r="M160" s="21"/>
      <c r="N160" s="60"/>
      <c r="O160" s="19"/>
      <c r="P160" s="19"/>
      <c r="Q160" s="18"/>
      <c r="R160" s="21"/>
      <c r="S160" s="20"/>
      <c r="T160" s="21"/>
      <c r="U160" s="60"/>
      <c r="V160" s="19"/>
      <c r="W160" s="19"/>
      <c r="X160" s="18"/>
      <c r="Y160" s="21"/>
      <c r="Z160" s="20"/>
      <c r="AA160" s="21"/>
      <c r="AB160" s="60"/>
      <c r="AC160" s="19"/>
      <c r="AD160" s="19"/>
      <c r="AE160" s="18"/>
      <c r="AF160" s="21"/>
      <c r="AG160" s="20"/>
      <c r="AH160" s="21"/>
      <c r="AI160" s="60"/>
      <c r="AJ160" s="19"/>
      <c r="AK160" s="19"/>
      <c r="AL160" s="18"/>
      <c r="AM160" s="21"/>
      <c r="AN160" s="20"/>
      <c r="AO160" s="21"/>
      <c r="AP160" s="60"/>
      <c r="AQ160" s="19"/>
      <c r="AR160" s="19"/>
      <c r="AS160" s="18"/>
      <c r="AT160" s="21"/>
      <c r="AU160" s="20"/>
      <c r="AV160" s="21"/>
      <c r="AW160" s="60"/>
      <c r="AX160" s="19"/>
      <c r="AY160" s="19"/>
      <c r="AZ160" s="18"/>
      <c r="BA160" s="21"/>
      <c r="BB160" s="20"/>
      <c r="BC160" s="21"/>
      <c r="BD160" s="60"/>
      <c r="BE160" s="19"/>
      <c r="BF160" s="19"/>
      <c r="BG160" s="18"/>
      <c r="BH160" s="21"/>
      <c r="BI160" s="20"/>
      <c r="BJ160" s="21"/>
    </row>
    <row r="161" spans="1:62" ht="18.75">
      <c r="A161" s="17" t="s">
        <v>96</v>
      </c>
      <c r="B161" s="17"/>
      <c r="C161" s="18"/>
      <c r="D161" s="21"/>
      <c r="E161" s="20"/>
      <c r="F161" s="21"/>
      <c r="G161" s="60"/>
      <c r="H161" s="17" t="s">
        <v>96</v>
      </c>
      <c r="I161" s="17"/>
      <c r="J161" s="18"/>
      <c r="K161" s="21"/>
      <c r="L161" s="20"/>
      <c r="M161" s="21"/>
      <c r="N161" s="60"/>
      <c r="O161" s="17" t="s">
        <v>96</v>
      </c>
      <c r="P161" s="17"/>
      <c r="Q161" s="18"/>
      <c r="R161" s="21"/>
      <c r="S161" s="20"/>
      <c r="T161" s="21"/>
      <c r="U161" s="60"/>
      <c r="V161" s="17" t="s">
        <v>96</v>
      </c>
      <c r="W161" s="17"/>
      <c r="X161" s="18"/>
      <c r="Y161" s="21"/>
      <c r="Z161" s="20"/>
      <c r="AA161" s="21"/>
      <c r="AB161" s="60"/>
      <c r="AC161" s="17" t="s">
        <v>96</v>
      </c>
      <c r="AD161" s="17"/>
      <c r="AE161" s="18"/>
      <c r="AF161" s="21"/>
      <c r="AG161" s="20"/>
      <c r="AH161" s="21"/>
      <c r="AI161" s="60"/>
      <c r="AJ161" s="17" t="s">
        <v>96</v>
      </c>
      <c r="AK161" s="17"/>
      <c r="AL161" s="18"/>
      <c r="AM161" s="21"/>
      <c r="AN161" s="20"/>
      <c r="AO161" s="21"/>
      <c r="AP161" s="60"/>
      <c r="AQ161" s="17" t="s">
        <v>96</v>
      </c>
      <c r="AR161" s="17"/>
      <c r="AS161" s="18"/>
      <c r="AT161" s="21"/>
      <c r="AU161" s="20"/>
      <c r="AV161" s="21"/>
      <c r="AW161" s="60"/>
      <c r="AX161" s="17" t="s">
        <v>96</v>
      </c>
      <c r="AY161" s="17"/>
      <c r="AZ161" s="18"/>
      <c r="BA161" s="21"/>
      <c r="BB161" s="20"/>
      <c r="BC161" s="21"/>
      <c r="BD161" s="60"/>
      <c r="BE161" s="17" t="s">
        <v>96</v>
      </c>
      <c r="BF161" s="17"/>
      <c r="BG161" s="18"/>
      <c r="BH161" s="21"/>
      <c r="BI161" s="20"/>
      <c r="BJ161" s="21"/>
    </row>
    <row r="162" spans="1:62" ht="18">
      <c r="A162" s="19"/>
      <c r="B162" s="19"/>
      <c r="C162" s="18"/>
      <c r="D162" s="21"/>
      <c r="E162" s="20"/>
      <c r="F162" s="21"/>
      <c r="G162" s="60"/>
      <c r="H162" s="19"/>
      <c r="I162" s="19"/>
      <c r="J162" s="18"/>
      <c r="K162" s="21"/>
      <c r="L162" s="20"/>
      <c r="M162" s="21"/>
      <c r="N162" s="60"/>
      <c r="O162" s="19"/>
      <c r="P162" s="19"/>
      <c r="Q162" s="18"/>
      <c r="R162" s="21"/>
      <c r="S162" s="20"/>
      <c r="T162" s="21"/>
      <c r="U162" s="60"/>
      <c r="V162" s="19"/>
      <c r="W162" s="19"/>
      <c r="X162" s="18"/>
      <c r="Y162" s="21"/>
      <c r="Z162" s="20"/>
      <c r="AA162" s="21"/>
      <c r="AB162" s="60"/>
      <c r="AC162" s="19"/>
      <c r="AD162" s="19"/>
      <c r="AE162" s="18"/>
      <c r="AF162" s="21"/>
      <c r="AG162" s="20"/>
      <c r="AH162" s="21"/>
      <c r="AI162" s="60"/>
      <c r="AJ162" s="19"/>
      <c r="AK162" s="19"/>
      <c r="AL162" s="18"/>
      <c r="AM162" s="21"/>
      <c r="AN162" s="20"/>
      <c r="AO162" s="21"/>
      <c r="AP162" s="60"/>
      <c r="AQ162" s="19"/>
      <c r="AR162" s="19"/>
      <c r="AS162" s="18"/>
      <c r="AT162" s="21"/>
      <c r="AU162" s="20"/>
      <c r="AV162" s="21"/>
      <c r="AW162" s="60"/>
      <c r="AX162" s="19"/>
      <c r="AY162" s="19"/>
      <c r="AZ162" s="18"/>
      <c r="BA162" s="21"/>
      <c r="BB162" s="20"/>
      <c r="BC162" s="21"/>
      <c r="BD162" s="60"/>
      <c r="BE162" s="19"/>
      <c r="BF162" s="19"/>
      <c r="BG162" s="18"/>
      <c r="BH162" s="21"/>
      <c r="BI162" s="20"/>
      <c r="BJ162" s="21"/>
    </row>
    <row r="163" spans="1:62" ht="72" customHeight="1">
      <c r="A163" s="33" t="s">
        <v>86</v>
      </c>
      <c r="B163" s="34" t="s">
        <v>81</v>
      </c>
      <c r="C163" s="35" t="s">
        <v>82</v>
      </c>
      <c r="D163" s="36" t="s">
        <v>83</v>
      </c>
      <c r="E163" s="35" t="s">
        <v>82</v>
      </c>
      <c r="F163" s="38"/>
      <c r="G163" s="60"/>
      <c r="H163" s="33" t="s">
        <v>86</v>
      </c>
      <c r="I163" s="34" t="s">
        <v>81</v>
      </c>
      <c r="J163" s="35" t="s">
        <v>82</v>
      </c>
      <c r="K163" s="36" t="s">
        <v>83</v>
      </c>
      <c r="L163" s="35" t="s">
        <v>82</v>
      </c>
      <c r="M163" s="38"/>
      <c r="N163" s="60"/>
      <c r="O163" s="33" t="s">
        <v>86</v>
      </c>
      <c r="P163" s="34" t="s">
        <v>81</v>
      </c>
      <c r="Q163" s="35" t="s">
        <v>82</v>
      </c>
      <c r="R163" s="36" t="s">
        <v>83</v>
      </c>
      <c r="S163" s="35" t="s">
        <v>82</v>
      </c>
      <c r="T163" s="38"/>
      <c r="U163" s="60"/>
      <c r="V163" s="33" t="s">
        <v>86</v>
      </c>
      <c r="W163" s="34" t="s">
        <v>81</v>
      </c>
      <c r="X163" s="35" t="s">
        <v>82</v>
      </c>
      <c r="Y163" s="36" t="s">
        <v>83</v>
      </c>
      <c r="Z163" s="35" t="s">
        <v>82</v>
      </c>
      <c r="AA163" s="38"/>
      <c r="AB163" s="60"/>
      <c r="AC163" s="33" t="s">
        <v>86</v>
      </c>
      <c r="AD163" s="34" t="s">
        <v>81</v>
      </c>
      <c r="AE163" s="35" t="s">
        <v>82</v>
      </c>
      <c r="AF163" s="36" t="s">
        <v>83</v>
      </c>
      <c r="AG163" s="35" t="s">
        <v>82</v>
      </c>
      <c r="AH163" s="38"/>
      <c r="AI163" s="60"/>
      <c r="AJ163" s="33" t="s">
        <v>86</v>
      </c>
      <c r="AK163" s="34" t="s">
        <v>81</v>
      </c>
      <c r="AL163" s="35" t="s">
        <v>82</v>
      </c>
      <c r="AM163" s="36" t="s">
        <v>83</v>
      </c>
      <c r="AN163" s="35" t="s">
        <v>82</v>
      </c>
      <c r="AO163" s="38"/>
      <c r="AP163" s="60"/>
      <c r="AQ163" s="33" t="s">
        <v>86</v>
      </c>
      <c r="AR163" s="34" t="s">
        <v>81</v>
      </c>
      <c r="AS163" s="35" t="s">
        <v>82</v>
      </c>
      <c r="AT163" s="36" t="s">
        <v>83</v>
      </c>
      <c r="AU163" s="35" t="s">
        <v>82</v>
      </c>
      <c r="AV163" s="38"/>
      <c r="AW163" s="60"/>
      <c r="AX163" s="33" t="s">
        <v>86</v>
      </c>
      <c r="AY163" s="34" t="s">
        <v>81</v>
      </c>
      <c r="AZ163" s="35" t="s">
        <v>82</v>
      </c>
      <c r="BA163" s="36" t="s">
        <v>83</v>
      </c>
      <c r="BB163" s="35" t="s">
        <v>82</v>
      </c>
      <c r="BC163" s="38"/>
      <c r="BD163" s="60"/>
      <c r="BE163" s="33" t="s">
        <v>86</v>
      </c>
      <c r="BF163" s="34" t="s">
        <v>81</v>
      </c>
      <c r="BG163" s="35" t="s">
        <v>82</v>
      </c>
      <c r="BH163" s="36" t="s">
        <v>83</v>
      </c>
      <c r="BI163" s="35" t="s">
        <v>82</v>
      </c>
      <c r="BJ163" s="38"/>
    </row>
    <row r="164" spans="1:62" ht="18">
      <c r="A164" s="19"/>
      <c r="B164" s="18"/>
      <c r="C164" s="21"/>
      <c r="D164" s="20"/>
      <c r="E164" s="21"/>
      <c r="F164" s="21"/>
      <c r="G164" s="60"/>
      <c r="H164" s="19"/>
      <c r="I164" s="18"/>
      <c r="J164" s="21"/>
      <c r="K164" s="20"/>
      <c r="L164" s="21"/>
      <c r="M164" s="21"/>
      <c r="N164" s="60"/>
      <c r="O164" s="19"/>
      <c r="P164" s="18"/>
      <c r="Q164" s="21"/>
      <c r="R164" s="20"/>
      <c r="S164" s="21"/>
      <c r="T164" s="21"/>
      <c r="U164" s="60"/>
      <c r="V164" s="19"/>
      <c r="W164" s="18"/>
      <c r="X164" s="21"/>
      <c r="Y164" s="20"/>
      <c r="Z164" s="21"/>
      <c r="AA164" s="21"/>
      <c r="AB164" s="60"/>
      <c r="AC164" s="19"/>
      <c r="AD164" s="18"/>
      <c r="AE164" s="21"/>
      <c r="AF164" s="20"/>
      <c r="AG164" s="21"/>
      <c r="AH164" s="21"/>
      <c r="AI164" s="60"/>
      <c r="AJ164" s="19"/>
      <c r="AK164" s="18"/>
      <c r="AL164" s="21"/>
      <c r="AM164" s="20"/>
      <c r="AN164" s="21"/>
      <c r="AO164" s="21"/>
      <c r="AP164" s="60"/>
      <c r="AQ164" s="19"/>
      <c r="AR164" s="18"/>
      <c r="AS164" s="21"/>
      <c r="AT164" s="20"/>
      <c r="AU164" s="21"/>
      <c r="AV164" s="21"/>
      <c r="AW164" s="60"/>
      <c r="AX164" s="19"/>
      <c r="AY164" s="18"/>
      <c r="AZ164" s="21"/>
      <c r="BA164" s="20"/>
      <c r="BB164" s="21"/>
      <c r="BC164" s="21"/>
      <c r="BD164" s="60"/>
      <c r="BE164" s="19"/>
      <c r="BF164" s="18"/>
      <c r="BG164" s="21"/>
      <c r="BH164" s="20"/>
      <c r="BI164" s="21"/>
      <c r="BJ164" s="21"/>
    </row>
    <row r="165" spans="1:62" ht="18">
      <c r="A165" s="19" t="s">
        <v>54</v>
      </c>
      <c r="B165" s="18">
        <v>1346757.95</v>
      </c>
      <c r="C165" s="21">
        <v>0.004237779817709777</v>
      </c>
      <c r="D165" s="20">
        <v>21</v>
      </c>
      <c r="E165" s="21">
        <v>0.004251872848754809</v>
      </c>
      <c r="F165" s="21"/>
      <c r="G165" s="60"/>
      <c r="H165" s="19" t="s">
        <v>54</v>
      </c>
      <c r="I165" s="18">
        <v>1065150.45</v>
      </c>
      <c r="J165" s="21">
        <v>0.003435669201553202</v>
      </c>
      <c r="K165" s="20">
        <v>18</v>
      </c>
      <c r="L165" s="21">
        <v>0.003762541806020067</v>
      </c>
      <c r="M165" s="21"/>
      <c r="N165" s="60"/>
      <c r="O165" s="19" t="s">
        <v>54</v>
      </c>
      <c r="P165" s="18">
        <v>1255723.56</v>
      </c>
      <c r="Q165" s="21">
        <v>0.004122384147003551</v>
      </c>
      <c r="R165" s="20">
        <v>24</v>
      </c>
      <c r="S165" s="21">
        <v>0.005172413793103448</v>
      </c>
      <c r="T165" s="21"/>
      <c r="U165" s="60"/>
      <c r="V165" s="19" t="s">
        <v>54</v>
      </c>
      <c r="W165" s="18">
        <v>1549643.9</v>
      </c>
      <c r="X165" s="21">
        <v>0.005168579692555834</v>
      </c>
      <c r="Y165" s="20">
        <v>26</v>
      </c>
      <c r="Z165" s="21">
        <v>0.005758582502768549</v>
      </c>
      <c r="AA165" s="21"/>
      <c r="AB165" s="60"/>
      <c r="AC165" s="19" t="s">
        <v>54</v>
      </c>
      <c r="AD165" s="18">
        <v>1231892.37</v>
      </c>
      <c r="AE165" s="21">
        <v>0.004169595019326619</v>
      </c>
      <c r="AF165" s="20">
        <v>23</v>
      </c>
      <c r="AG165" s="21">
        <v>0.005251141552511416</v>
      </c>
      <c r="AH165" s="21"/>
      <c r="AI165" s="60"/>
      <c r="AJ165" s="19" t="s">
        <v>54</v>
      </c>
      <c r="AK165" s="18">
        <v>1399564.87</v>
      </c>
      <c r="AL165" s="21">
        <v>0.00488455041770442</v>
      </c>
      <c r="AM165" s="20">
        <v>29</v>
      </c>
      <c r="AN165" s="21">
        <v>0.006964457252641691</v>
      </c>
      <c r="AO165" s="21"/>
      <c r="AP165" s="60"/>
      <c r="AQ165" s="19" t="s">
        <v>54</v>
      </c>
      <c r="AR165" s="18">
        <v>1742359.37</v>
      </c>
      <c r="AS165" s="21">
        <v>0.006271621300859447</v>
      </c>
      <c r="AT165" s="20">
        <v>30</v>
      </c>
      <c r="AU165" s="21">
        <v>0.007598784194528876</v>
      </c>
      <c r="AV165" s="21"/>
      <c r="AW165" s="60"/>
      <c r="AX165" s="19" t="s">
        <v>54</v>
      </c>
      <c r="AY165" s="18">
        <v>1749875.42</v>
      </c>
      <c r="AZ165" s="21">
        <v>0.006514287631662674</v>
      </c>
      <c r="BA165" s="20">
        <v>32</v>
      </c>
      <c r="BB165" s="21">
        <v>0.00856989823245849</v>
      </c>
      <c r="BC165" s="21"/>
      <c r="BD165" s="60"/>
      <c r="BE165" s="19" t="s">
        <v>54</v>
      </c>
      <c r="BF165" s="18">
        <v>1465061.08</v>
      </c>
      <c r="BG165" s="21">
        <v>0.005695730402322477</v>
      </c>
      <c r="BH165" s="20">
        <v>28</v>
      </c>
      <c r="BI165" s="21">
        <v>0.007898448519040903</v>
      </c>
      <c r="BJ165" s="21"/>
    </row>
    <row r="166" spans="1:62" ht="18">
      <c r="A166" s="19" t="s">
        <v>55</v>
      </c>
      <c r="B166" s="18">
        <v>25569826.540000014</v>
      </c>
      <c r="C166" s="21">
        <v>0.08045936900060766</v>
      </c>
      <c r="D166" s="20">
        <v>465</v>
      </c>
      <c r="E166" s="21">
        <v>0.09414861307957076</v>
      </c>
      <c r="F166" s="21"/>
      <c r="G166" s="60"/>
      <c r="H166" s="19" t="s">
        <v>55</v>
      </c>
      <c r="I166" s="18">
        <v>25217877.31000002</v>
      </c>
      <c r="J166" s="21">
        <v>0.08134088888805745</v>
      </c>
      <c r="K166" s="20">
        <v>464</v>
      </c>
      <c r="L166" s="21">
        <v>0.09698996655518395</v>
      </c>
      <c r="M166" s="21"/>
      <c r="N166" s="60"/>
      <c r="O166" s="19" t="s">
        <v>55</v>
      </c>
      <c r="P166" s="18">
        <v>25250538.49</v>
      </c>
      <c r="Q166" s="21">
        <v>0.0828943749167842</v>
      </c>
      <c r="R166" s="20">
        <v>461</v>
      </c>
      <c r="S166" s="21">
        <v>0.09935344827586207</v>
      </c>
      <c r="T166" s="21"/>
      <c r="U166" s="60"/>
      <c r="V166" s="19" t="s">
        <v>55</v>
      </c>
      <c r="W166" s="18">
        <v>25411300.83000001</v>
      </c>
      <c r="X166" s="21">
        <v>0.0847551708049606</v>
      </c>
      <c r="Y166" s="20">
        <v>464</v>
      </c>
      <c r="Z166" s="21">
        <v>0.10276854928017719</v>
      </c>
      <c r="AA166" s="21"/>
      <c r="AB166" s="60"/>
      <c r="AC166" s="19" t="s">
        <v>55</v>
      </c>
      <c r="AD166" s="18">
        <v>26070610.520000014</v>
      </c>
      <c r="AE166" s="21">
        <v>0.08824138408698498</v>
      </c>
      <c r="AF166" s="20">
        <v>468</v>
      </c>
      <c r="AG166" s="21">
        <v>0.10684931506849316</v>
      </c>
      <c r="AH166" s="21"/>
      <c r="AI166" s="60"/>
      <c r="AJ166" s="19" t="s">
        <v>55</v>
      </c>
      <c r="AK166" s="18">
        <v>27007892.870000012</v>
      </c>
      <c r="AL166" s="21">
        <v>0.09425887804648513</v>
      </c>
      <c r="AM166" s="20">
        <v>470</v>
      </c>
      <c r="AN166" s="21">
        <v>0.11287223823246878</v>
      </c>
      <c r="AO166" s="21"/>
      <c r="AP166" s="60"/>
      <c r="AQ166" s="19" t="s">
        <v>55</v>
      </c>
      <c r="AR166" s="18">
        <v>25184037.77000002</v>
      </c>
      <c r="AS166" s="21">
        <v>0.09064992586459415</v>
      </c>
      <c r="AT166" s="20">
        <v>438</v>
      </c>
      <c r="AU166" s="21">
        <v>0.11094224924012158</v>
      </c>
      <c r="AV166" s="21"/>
      <c r="AW166" s="60"/>
      <c r="AX166" s="19" t="s">
        <v>55</v>
      </c>
      <c r="AY166" s="18">
        <v>24598417.07000002</v>
      </c>
      <c r="AZ166" s="21">
        <v>0.09157289841672334</v>
      </c>
      <c r="BA166" s="20">
        <v>420</v>
      </c>
      <c r="BB166" s="21">
        <v>0.11247991430101767</v>
      </c>
      <c r="BC166" s="21"/>
      <c r="BD166" s="60"/>
      <c r="BE166" s="19" t="s">
        <v>55</v>
      </c>
      <c r="BF166" s="18">
        <v>23523987.019999992</v>
      </c>
      <c r="BG166" s="21">
        <v>0.09145440410829371</v>
      </c>
      <c r="BH166" s="20">
        <v>409</v>
      </c>
      <c r="BI166" s="21">
        <v>0.1153737658674189</v>
      </c>
      <c r="BJ166" s="21"/>
    </row>
    <row r="167" spans="1:62" ht="18">
      <c r="A167" s="19" t="s">
        <v>56</v>
      </c>
      <c r="B167" s="18">
        <v>56144803.29999999</v>
      </c>
      <c r="C167" s="21">
        <v>0.17666820848841122</v>
      </c>
      <c r="D167" s="20">
        <v>878</v>
      </c>
      <c r="E167" s="21">
        <v>0.177768779105082</v>
      </c>
      <c r="F167" s="21"/>
      <c r="G167" s="60"/>
      <c r="H167" s="19" t="s">
        <v>56</v>
      </c>
      <c r="I167" s="18">
        <v>53827785.01999997</v>
      </c>
      <c r="J167" s="21">
        <v>0.17362285598343477</v>
      </c>
      <c r="K167" s="20">
        <v>834</v>
      </c>
      <c r="L167" s="21">
        <v>0.17433110367892976</v>
      </c>
      <c r="M167" s="21"/>
      <c r="N167" s="60"/>
      <c r="O167" s="19" t="s">
        <v>56</v>
      </c>
      <c r="P167" s="18">
        <v>52694866.59000003</v>
      </c>
      <c r="Q167" s="21">
        <v>0.1729906880612188</v>
      </c>
      <c r="R167" s="20">
        <v>801</v>
      </c>
      <c r="S167" s="21">
        <v>0.1726293103448276</v>
      </c>
      <c r="T167" s="21"/>
      <c r="U167" s="60"/>
      <c r="V167" s="19" t="s">
        <v>56</v>
      </c>
      <c r="W167" s="18">
        <v>50200540.179999985</v>
      </c>
      <c r="X167" s="21">
        <v>0.16743555892400902</v>
      </c>
      <c r="Y167" s="20">
        <v>761</v>
      </c>
      <c r="Z167" s="21">
        <v>0.16854928017718715</v>
      </c>
      <c r="AA167" s="21"/>
      <c r="AB167" s="60"/>
      <c r="AC167" s="19" t="s">
        <v>56</v>
      </c>
      <c r="AD167" s="18">
        <v>48524868.14999999</v>
      </c>
      <c r="AE167" s="21">
        <v>0.1642424723774536</v>
      </c>
      <c r="AF167" s="20">
        <v>724</v>
      </c>
      <c r="AG167" s="21">
        <v>0.16529680365296803</v>
      </c>
      <c r="AH167" s="21"/>
      <c r="AI167" s="60"/>
      <c r="AJ167" s="19" t="s">
        <v>56</v>
      </c>
      <c r="AK167" s="18">
        <v>47956137.46000002</v>
      </c>
      <c r="AL167" s="21">
        <v>0.16736928475614976</v>
      </c>
      <c r="AM167" s="20">
        <v>694</v>
      </c>
      <c r="AN167" s="21">
        <v>0.16666666666666666</v>
      </c>
      <c r="AO167" s="21"/>
      <c r="AP167" s="60"/>
      <c r="AQ167" s="19" t="s">
        <v>56</v>
      </c>
      <c r="AR167" s="18">
        <v>48341836.27000001</v>
      </c>
      <c r="AS167" s="21">
        <v>0.17400640493217648</v>
      </c>
      <c r="AT167" s="20">
        <v>665</v>
      </c>
      <c r="AU167" s="21">
        <v>0.16843971631205673</v>
      </c>
      <c r="AV167" s="21"/>
      <c r="AW167" s="60"/>
      <c r="AX167" s="19" t="s">
        <v>56</v>
      </c>
      <c r="AY167" s="18">
        <v>46265547.390000015</v>
      </c>
      <c r="AZ167" s="21">
        <v>0.17223345141609017</v>
      </c>
      <c r="BA167" s="20">
        <v>622</v>
      </c>
      <c r="BB167" s="21">
        <v>0.1665773968934119</v>
      </c>
      <c r="BC167" s="21"/>
      <c r="BD167" s="60"/>
      <c r="BE167" s="19" t="s">
        <v>56</v>
      </c>
      <c r="BF167" s="18">
        <v>44407977.500000045</v>
      </c>
      <c r="BG167" s="21">
        <v>0.17264527124862442</v>
      </c>
      <c r="BH167" s="20">
        <v>597</v>
      </c>
      <c r="BI167" s="21">
        <v>0.1684062059238364</v>
      </c>
      <c r="BJ167" s="21"/>
    </row>
    <row r="168" spans="1:62" ht="18">
      <c r="A168" s="19" t="s">
        <v>57</v>
      </c>
      <c r="B168" s="18">
        <v>71051035.14999998</v>
      </c>
      <c r="C168" s="21">
        <v>0.22357294626406915</v>
      </c>
      <c r="D168" s="20">
        <v>1109</v>
      </c>
      <c r="E168" s="21">
        <v>0.22453938044138488</v>
      </c>
      <c r="F168" s="21"/>
      <c r="G168" s="60"/>
      <c r="H168" s="19" t="s">
        <v>57</v>
      </c>
      <c r="I168" s="18">
        <v>69912584.24000004</v>
      </c>
      <c r="J168" s="21">
        <v>0.225504774911715</v>
      </c>
      <c r="K168" s="20">
        <v>1079</v>
      </c>
      <c r="L168" s="21">
        <v>0.22554347826086957</v>
      </c>
      <c r="M168" s="21"/>
      <c r="N168" s="60"/>
      <c r="O168" s="19" t="s">
        <v>57</v>
      </c>
      <c r="P168" s="18">
        <v>67812495.91000001</v>
      </c>
      <c r="Q168" s="21">
        <v>0.222619983420656</v>
      </c>
      <c r="R168" s="20">
        <v>1042</v>
      </c>
      <c r="S168" s="21">
        <v>0.22456896551724137</v>
      </c>
      <c r="T168" s="21"/>
      <c r="U168" s="60"/>
      <c r="V168" s="19" t="s">
        <v>57</v>
      </c>
      <c r="W168" s="18">
        <v>68553953.36000006</v>
      </c>
      <c r="X168" s="21">
        <v>0.22865031842535963</v>
      </c>
      <c r="Y168" s="20">
        <v>1025</v>
      </c>
      <c r="Z168" s="21">
        <v>0.22702104097452935</v>
      </c>
      <c r="AA168" s="21"/>
      <c r="AB168" s="60"/>
      <c r="AC168" s="19" t="s">
        <v>57</v>
      </c>
      <c r="AD168" s="18">
        <v>67768613.14999998</v>
      </c>
      <c r="AE168" s="21">
        <v>0.22937691533629057</v>
      </c>
      <c r="AF168" s="20">
        <v>995</v>
      </c>
      <c r="AG168" s="21">
        <v>0.2271689497716895</v>
      </c>
      <c r="AH168" s="21"/>
      <c r="AI168" s="60"/>
      <c r="AJ168" s="19" t="s">
        <v>57</v>
      </c>
      <c r="AK168" s="18">
        <v>65614475.120000005</v>
      </c>
      <c r="AL168" s="21">
        <v>0.2289977540339751</v>
      </c>
      <c r="AM168" s="20">
        <v>968</v>
      </c>
      <c r="AN168" s="21">
        <v>0.23246878001921228</v>
      </c>
      <c r="AO168" s="21"/>
      <c r="AP168" s="60"/>
      <c r="AQ168" s="19" t="s">
        <v>57</v>
      </c>
      <c r="AR168" s="18">
        <v>64008378.79999997</v>
      </c>
      <c r="AS168" s="21">
        <v>0.23039811351636377</v>
      </c>
      <c r="AT168" s="20">
        <v>919</v>
      </c>
      <c r="AU168" s="21">
        <v>0.2327760891590679</v>
      </c>
      <c r="AV168" s="21"/>
      <c r="AW168" s="60"/>
      <c r="AX168" s="19" t="s">
        <v>57</v>
      </c>
      <c r="AY168" s="18">
        <v>62134238.27000002</v>
      </c>
      <c r="AZ168" s="21">
        <v>0.2313080664136894</v>
      </c>
      <c r="BA168" s="20">
        <v>874</v>
      </c>
      <c r="BB168" s="21">
        <v>0.2340653454740225</v>
      </c>
      <c r="BC168" s="21"/>
      <c r="BD168" s="60"/>
      <c r="BE168" s="19" t="s">
        <v>57</v>
      </c>
      <c r="BF168" s="18">
        <v>61187120.97000001</v>
      </c>
      <c r="BG168" s="21">
        <v>0.23787768980895466</v>
      </c>
      <c r="BH168" s="20">
        <v>838</v>
      </c>
      <c r="BI168" s="21">
        <v>0.23638928067700987</v>
      </c>
      <c r="BJ168" s="21"/>
    </row>
    <row r="169" spans="1:62" ht="18">
      <c r="A169" s="19" t="s">
        <v>58</v>
      </c>
      <c r="B169" s="18">
        <v>155755521.18000036</v>
      </c>
      <c r="C169" s="21">
        <v>0.49010856342334824</v>
      </c>
      <c r="D169" s="20">
        <v>2361</v>
      </c>
      <c r="E169" s="21">
        <v>0.4780319902814335</v>
      </c>
      <c r="F169" s="21"/>
      <c r="G169" s="60"/>
      <c r="H169" s="19" t="s">
        <v>58</v>
      </c>
      <c r="I169" s="18">
        <v>152128357.84999976</v>
      </c>
      <c r="J169" s="21">
        <v>0.4906937923634248</v>
      </c>
      <c r="K169" s="20">
        <v>2286</v>
      </c>
      <c r="L169" s="21">
        <v>0.4778428093645485</v>
      </c>
      <c r="M169" s="21"/>
      <c r="N169" s="60"/>
      <c r="O169" s="19" t="s">
        <v>58</v>
      </c>
      <c r="P169" s="18">
        <v>149591946.06999984</v>
      </c>
      <c r="Q169" s="21">
        <v>0.49109173917098237</v>
      </c>
      <c r="R169" s="20">
        <v>2214</v>
      </c>
      <c r="S169" s="21">
        <v>0.4771551724137931</v>
      </c>
      <c r="T169" s="21"/>
      <c r="U169" s="60"/>
      <c r="V169" s="19" t="s">
        <v>58</v>
      </c>
      <c r="W169" s="18">
        <v>145904575.08999994</v>
      </c>
      <c r="X169" s="21">
        <v>0.4866404622772765</v>
      </c>
      <c r="Y169" s="20">
        <v>2140</v>
      </c>
      <c r="Z169" s="21">
        <v>0.4739756367663344</v>
      </c>
      <c r="AA169" s="21"/>
      <c r="AB169" s="60"/>
      <c r="AC169" s="19" t="s">
        <v>58</v>
      </c>
      <c r="AD169" s="18">
        <v>143529647.4399999</v>
      </c>
      <c r="AE169" s="21">
        <v>0.4858058363422847</v>
      </c>
      <c r="AF169" s="20">
        <v>2070</v>
      </c>
      <c r="AG169" s="21">
        <v>0.4726027397260274</v>
      </c>
      <c r="AH169" s="21"/>
      <c r="AI169" s="60"/>
      <c r="AJ169" s="19" t="s">
        <v>58</v>
      </c>
      <c r="AK169" s="18">
        <v>135988565.48999995</v>
      </c>
      <c r="AL169" s="21">
        <v>0.47460680001721123</v>
      </c>
      <c r="AM169" s="20">
        <v>1903</v>
      </c>
      <c r="AN169" s="21">
        <v>0.4570124879923151</v>
      </c>
      <c r="AO169" s="21"/>
      <c r="AP169" s="60"/>
      <c r="AQ169" s="19" t="s">
        <v>58</v>
      </c>
      <c r="AR169" s="18">
        <v>130321808.28999977</v>
      </c>
      <c r="AS169" s="21">
        <v>0.46909325533577145</v>
      </c>
      <c r="AT169" s="20">
        <v>1802</v>
      </c>
      <c r="AU169" s="21">
        <v>0.4564336372847011</v>
      </c>
      <c r="AV169" s="21"/>
      <c r="AW169" s="60"/>
      <c r="AX169" s="19" t="s">
        <v>58</v>
      </c>
      <c r="AY169" s="18">
        <v>125752711.96000007</v>
      </c>
      <c r="AZ169" s="21">
        <v>0.4681415184225327</v>
      </c>
      <c r="BA169" s="20">
        <v>1693</v>
      </c>
      <c r="BB169" s="21">
        <v>0.45340117836100696</v>
      </c>
      <c r="BC169" s="21"/>
      <c r="BD169" s="60"/>
      <c r="BE169" s="19" t="s">
        <v>58</v>
      </c>
      <c r="BF169" s="18">
        <v>119682790.00999987</v>
      </c>
      <c r="BG169" s="21">
        <v>0.4652917990932725</v>
      </c>
      <c r="BH169" s="20">
        <v>1591</v>
      </c>
      <c r="BI169" s="21">
        <v>0.4488011283497884</v>
      </c>
      <c r="BJ169" s="21"/>
    </row>
    <row r="170" spans="1:62" ht="18">
      <c r="A170" s="19" t="s">
        <v>59</v>
      </c>
      <c r="B170" s="18">
        <v>2435003.63</v>
      </c>
      <c r="C170" s="21">
        <v>0.0076621112496600054</v>
      </c>
      <c r="D170" s="20">
        <v>36</v>
      </c>
      <c r="E170" s="21">
        <v>0.007288924883579672</v>
      </c>
      <c r="F170" s="21"/>
      <c r="G170" s="60"/>
      <c r="H170" s="19" t="s">
        <v>59</v>
      </c>
      <c r="I170" s="18">
        <v>2297662.28</v>
      </c>
      <c r="J170" s="21">
        <v>0.00741116668632728</v>
      </c>
      <c r="K170" s="20">
        <v>34</v>
      </c>
      <c r="L170" s="21">
        <v>0.007107023411371237</v>
      </c>
      <c r="M170" s="21"/>
      <c r="N170" s="60"/>
      <c r="O170" s="19" t="s">
        <v>59</v>
      </c>
      <c r="P170" s="18">
        <v>1893248.59</v>
      </c>
      <c r="Q170" s="21">
        <v>0.00621529946746625</v>
      </c>
      <c r="R170" s="20">
        <v>30</v>
      </c>
      <c r="S170" s="21">
        <v>0.00646551724137931</v>
      </c>
      <c r="T170" s="21"/>
      <c r="U170" s="60"/>
      <c r="V170" s="19" t="s">
        <v>59</v>
      </c>
      <c r="W170" s="18">
        <v>1963268.33</v>
      </c>
      <c r="X170" s="21">
        <v>0.00654815523842349</v>
      </c>
      <c r="Y170" s="20">
        <v>30</v>
      </c>
      <c r="Z170" s="21">
        <v>0.006644518272425249</v>
      </c>
      <c r="AA170" s="21"/>
      <c r="AB170" s="60"/>
      <c r="AC170" s="19" t="s">
        <v>59</v>
      </c>
      <c r="AD170" s="18">
        <v>2086819.57</v>
      </c>
      <c r="AE170" s="21">
        <v>0.007063273299846249</v>
      </c>
      <c r="AF170" s="20">
        <v>32</v>
      </c>
      <c r="AG170" s="21">
        <v>0.0073059360730593605</v>
      </c>
      <c r="AH170" s="21"/>
      <c r="AI170" s="60"/>
      <c r="AJ170" s="19" t="s">
        <v>59</v>
      </c>
      <c r="AK170" s="18">
        <v>2471992.58</v>
      </c>
      <c r="AL170" s="21">
        <v>0.008627376013804368</v>
      </c>
      <c r="AM170" s="20">
        <v>35</v>
      </c>
      <c r="AN170" s="21">
        <v>0.00840537944284342</v>
      </c>
      <c r="AO170" s="21"/>
      <c r="AP170" s="60"/>
      <c r="AQ170" s="19" t="s">
        <v>59</v>
      </c>
      <c r="AR170" s="18">
        <v>2217478.86</v>
      </c>
      <c r="AS170" s="21">
        <v>0.007981813563858256</v>
      </c>
      <c r="AT170" s="20">
        <v>31</v>
      </c>
      <c r="AU170" s="21">
        <v>0.007852077001013171</v>
      </c>
      <c r="AV170" s="21"/>
      <c r="AW170" s="60"/>
      <c r="AX170" s="19" t="s">
        <v>59</v>
      </c>
      <c r="AY170" s="18">
        <v>2172826.71</v>
      </c>
      <c r="AZ170" s="21">
        <v>0.008088814781282714</v>
      </c>
      <c r="BA170" s="20">
        <v>31</v>
      </c>
      <c r="BB170" s="21">
        <v>0.008302088912694162</v>
      </c>
      <c r="BC170" s="21"/>
      <c r="BD170" s="60"/>
      <c r="BE170" s="19" t="s">
        <v>59</v>
      </c>
      <c r="BF170" s="18">
        <v>2148784.94</v>
      </c>
      <c r="BG170" s="21">
        <v>0.008353849459171132</v>
      </c>
      <c r="BH170" s="20">
        <v>29</v>
      </c>
      <c r="BI170" s="21">
        <v>0.008180535966149507</v>
      </c>
      <c r="BJ170" s="21"/>
    </row>
    <row r="171" spans="1:62" ht="18">
      <c r="A171" s="19" t="s">
        <v>60</v>
      </c>
      <c r="B171" s="18">
        <v>5495052.13</v>
      </c>
      <c r="C171" s="21">
        <v>0.017291021756193924</v>
      </c>
      <c r="D171" s="20">
        <v>69</v>
      </c>
      <c r="E171" s="21">
        <v>0.013970439360194372</v>
      </c>
      <c r="F171" s="21"/>
      <c r="G171" s="60"/>
      <c r="H171" s="19" t="s">
        <v>60</v>
      </c>
      <c r="I171" s="18">
        <v>5577651.09</v>
      </c>
      <c r="J171" s="21">
        <v>0.017990851965487737</v>
      </c>
      <c r="K171" s="20">
        <v>69</v>
      </c>
      <c r="L171" s="21">
        <v>0.014423076923076924</v>
      </c>
      <c r="M171" s="21"/>
      <c r="N171" s="60"/>
      <c r="O171" s="19" t="s">
        <v>60</v>
      </c>
      <c r="P171" s="18">
        <v>6112181.420000001</v>
      </c>
      <c r="Q171" s="21">
        <v>0.02006553081588885</v>
      </c>
      <c r="R171" s="20">
        <v>68</v>
      </c>
      <c r="S171" s="21">
        <v>0.014655172413793103</v>
      </c>
      <c r="T171" s="21"/>
      <c r="U171" s="60"/>
      <c r="V171" s="19" t="s">
        <v>60</v>
      </c>
      <c r="W171" s="18">
        <v>6236783.430000001</v>
      </c>
      <c r="X171" s="21">
        <v>0.02080175463741491</v>
      </c>
      <c r="Y171" s="20">
        <v>69</v>
      </c>
      <c r="Z171" s="21">
        <v>0.015282392026578074</v>
      </c>
      <c r="AA171" s="21"/>
      <c r="AB171" s="60"/>
      <c r="AC171" s="19" t="s">
        <v>60</v>
      </c>
      <c r="AD171" s="18">
        <v>6234076.41</v>
      </c>
      <c r="AE171" s="21">
        <v>0.021100523537813266</v>
      </c>
      <c r="AF171" s="20">
        <v>68</v>
      </c>
      <c r="AG171" s="21">
        <v>0.015525114155251141</v>
      </c>
      <c r="AH171" s="21"/>
      <c r="AI171" s="60"/>
      <c r="AJ171" s="19" t="s">
        <v>60</v>
      </c>
      <c r="AK171" s="18">
        <v>6090274.03</v>
      </c>
      <c r="AL171" s="21">
        <v>0.0212553567146701</v>
      </c>
      <c r="AM171" s="20">
        <v>65</v>
      </c>
      <c r="AN171" s="21">
        <v>0.015609990393852064</v>
      </c>
      <c r="AO171" s="21"/>
      <c r="AP171" s="60"/>
      <c r="AQ171" s="19" t="s">
        <v>60</v>
      </c>
      <c r="AR171" s="18">
        <v>6000519.46</v>
      </c>
      <c r="AS171" s="21">
        <v>0.02159886548637646</v>
      </c>
      <c r="AT171" s="20">
        <v>63</v>
      </c>
      <c r="AU171" s="21">
        <v>0.015957446808510637</v>
      </c>
      <c r="AV171" s="21"/>
      <c r="AW171" s="60"/>
      <c r="AX171" s="19" t="s">
        <v>60</v>
      </c>
      <c r="AY171" s="18">
        <v>5947530.870000001</v>
      </c>
      <c r="AZ171" s="21">
        <v>0.02214096291801901</v>
      </c>
      <c r="BA171" s="20">
        <v>62</v>
      </c>
      <c r="BB171" s="21">
        <v>0.016604177825388325</v>
      </c>
      <c r="BC171" s="21"/>
      <c r="BD171" s="60"/>
      <c r="BE171" s="19" t="s">
        <v>60</v>
      </c>
      <c r="BF171" s="18">
        <v>4805210.04</v>
      </c>
      <c r="BG171" s="21">
        <v>0.018681255879361147</v>
      </c>
      <c r="BH171" s="20">
        <v>53</v>
      </c>
      <c r="BI171" s="21">
        <v>0.014950634696755994</v>
      </c>
      <c r="BJ171" s="21"/>
    </row>
    <row r="172" spans="1:62" ht="18">
      <c r="A172" s="19"/>
      <c r="B172" s="18"/>
      <c r="C172" s="21"/>
      <c r="D172" s="20"/>
      <c r="E172" s="21"/>
      <c r="F172" s="21"/>
      <c r="G172" s="60"/>
      <c r="H172" s="19"/>
      <c r="I172" s="18"/>
      <c r="J172" s="21"/>
      <c r="K172" s="20"/>
      <c r="L172" s="21"/>
      <c r="M172" s="21"/>
      <c r="N172" s="60"/>
      <c r="O172" s="19"/>
      <c r="P172" s="18"/>
      <c r="Q172" s="21"/>
      <c r="R172" s="20"/>
      <c r="S172" s="21"/>
      <c r="T172" s="21"/>
      <c r="U172" s="60"/>
      <c r="V172" s="19"/>
      <c r="W172" s="18"/>
      <c r="X172" s="21"/>
      <c r="Y172" s="20"/>
      <c r="Z172" s="21"/>
      <c r="AA172" s="21"/>
      <c r="AB172" s="60"/>
      <c r="AC172" s="19"/>
      <c r="AD172" s="18"/>
      <c r="AE172" s="21"/>
      <c r="AF172" s="20"/>
      <c r="AG172" s="21"/>
      <c r="AH172" s="21"/>
      <c r="AI172" s="60"/>
      <c r="AJ172" s="19"/>
      <c r="AK172" s="18"/>
      <c r="AL172" s="21"/>
      <c r="AM172" s="20"/>
      <c r="AN172" s="21"/>
      <c r="AO172" s="21"/>
      <c r="AP172" s="60"/>
      <c r="AQ172" s="19"/>
      <c r="AR172" s="18"/>
      <c r="AS172" s="21"/>
      <c r="AT172" s="20"/>
      <c r="AU172" s="21"/>
      <c r="AV172" s="21"/>
      <c r="AW172" s="60"/>
      <c r="AX172" s="19"/>
      <c r="AY172" s="18"/>
      <c r="AZ172" s="21"/>
      <c r="BA172" s="20"/>
      <c r="BB172" s="21"/>
      <c r="BC172" s="21"/>
      <c r="BD172" s="60"/>
      <c r="BE172" s="19"/>
      <c r="BF172" s="18"/>
      <c r="BG172" s="21"/>
      <c r="BH172" s="20"/>
      <c r="BI172" s="21"/>
      <c r="BJ172" s="21"/>
    </row>
    <row r="173" spans="1:62" ht="18.75" thickBot="1">
      <c r="A173" s="22"/>
      <c r="B173" s="23">
        <f>SUM(B165:B172)</f>
        <v>317797999.88000035</v>
      </c>
      <c r="C173" s="26"/>
      <c r="D173" s="25">
        <f>SUM(D165:D172)</f>
        <v>4939</v>
      </c>
      <c r="E173" s="26"/>
      <c r="F173" s="26"/>
      <c r="G173" s="60"/>
      <c r="H173" s="22"/>
      <c r="I173" s="23">
        <f>SUM(I165:I172)</f>
        <v>310027068.2399997</v>
      </c>
      <c r="J173" s="26"/>
      <c r="K173" s="25">
        <f>SUM(K165:K172)</f>
        <v>4784</v>
      </c>
      <c r="L173" s="26"/>
      <c r="M173" s="26"/>
      <c r="N173" s="60"/>
      <c r="O173" s="22"/>
      <c r="P173" s="23">
        <f>SUM(P165:P172)</f>
        <v>304611000.6299999</v>
      </c>
      <c r="Q173" s="26"/>
      <c r="R173" s="25">
        <f>SUM(R165:R172)</f>
        <v>4640</v>
      </c>
      <c r="S173" s="26"/>
      <c r="T173" s="26"/>
      <c r="U173" s="60"/>
      <c r="V173" s="22"/>
      <c r="W173" s="23">
        <f>SUM(W165:W172)</f>
        <v>299820065.12</v>
      </c>
      <c r="X173" s="26"/>
      <c r="Y173" s="25">
        <f>SUM(Y165:Y172)</f>
        <v>4515</v>
      </c>
      <c r="Z173" s="26"/>
      <c r="AA173" s="26"/>
      <c r="AB173" s="60"/>
      <c r="AC173" s="22"/>
      <c r="AD173" s="23">
        <f>SUM(AD165:AD172)</f>
        <v>295446527.6099999</v>
      </c>
      <c r="AE173" s="26"/>
      <c r="AF173" s="25">
        <f>SUM(AF165:AF172)</f>
        <v>4380</v>
      </c>
      <c r="AG173" s="26"/>
      <c r="AH173" s="26"/>
      <c r="AI173" s="60"/>
      <c r="AJ173" s="22"/>
      <c r="AK173" s="23">
        <f>SUM(AK165:AK172)</f>
        <v>286528902.41999996</v>
      </c>
      <c r="AL173" s="26"/>
      <c r="AM173" s="25">
        <f>SUM(AM165:AM172)</f>
        <v>4164</v>
      </c>
      <c r="AN173" s="26"/>
      <c r="AO173" s="26"/>
      <c r="AP173" s="60"/>
      <c r="AQ173" s="22"/>
      <c r="AR173" s="23">
        <f>SUM(AR165:AR172)</f>
        <v>277816418.81999975</v>
      </c>
      <c r="AS173" s="26"/>
      <c r="AT173" s="25">
        <f>SUM(AT165:AT172)</f>
        <v>3948</v>
      </c>
      <c r="AU173" s="26"/>
      <c r="AV173" s="26"/>
      <c r="AW173" s="60"/>
      <c r="AX173" s="22"/>
      <c r="AY173" s="23">
        <f>SUM(AY165:AY172)</f>
        <v>268621147.6900001</v>
      </c>
      <c r="AZ173" s="26"/>
      <c r="BA173" s="25">
        <f>SUM(BA165:BA172)</f>
        <v>3734</v>
      </c>
      <c r="BB173" s="26"/>
      <c r="BC173" s="26"/>
      <c r="BD173" s="60"/>
      <c r="BE173" s="22"/>
      <c r="BF173" s="23">
        <f>SUM(BF165:BF172)</f>
        <v>257220931.5599999</v>
      </c>
      <c r="BG173" s="26"/>
      <c r="BH173" s="25">
        <f>SUM(BH165:BH172)</f>
        <v>3545</v>
      </c>
      <c r="BI173" s="26"/>
      <c r="BJ173" s="26"/>
    </row>
    <row r="174" spans="1:62" ht="18.75" thickTop="1">
      <c r="A174" s="19"/>
      <c r="B174" s="18"/>
      <c r="C174" s="21"/>
      <c r="D174" s="20"/>
      <c r="E174" s="21"/>
      <c r="F174" s="21"/>
      <c r="G174" s="60"/>
      <c r="H174" s="19"/>
      <c r="I174" s="18"/>
      <c r="J174" s="21"/>
      <c r="K174" s="20"/>
      <c r="L174" s="21"/>
      <c r="M174" s="21"/>
      <c r="N174" s="60"/>
      <c r="O174" s="19"/>
      <c r="P174" s="18"/>
      <c r="Q174" s="21"/>
      <c r="R174" s="20"/>
      <c r="S174" s="21"/>
      <c r="T174" s="21"/>
      <c r="U174" s="60"/>
      <c r="V174" s="19"/>
      <c r="W174" s="18"/>
      <c r="X174" s="21"/>
      <c r="Y174" s="20"/>
      <c r="Z174" s="21"/>
      <c r="AA174" s="21"/>
      <c r="AB174" s="60"/>
      <c r="AC174" s="19"/>
      <c r="AD174" s="18"/>
      <c r="AE174" s="21"/>
      <c r="AF174" s="20"/>
      <c r="AG174" s="21"/>
      <c r="AH174" s="21"/>
      <c r="AI174" s="60"/>
      <c r="AJ174" s="19"/>
      <c r="AK174" s="18"/>
      <c r="AL174" s="21"/>
      <c r="AM174" s="20"/>
      <c r="AN174" s="21"/>
      <c r="AO174" s="21"/>
      <c r="AP174" s="60"/>
      <c r="AQ174" s="19"/>
      <c r="AR174" s="18"/>
      <c r="AS174" s="21"/>
      <c r="AT174" s="20"/>
      <c r="AU174" s="21"/>
      <c r="AV174" s="21"/>
      <c r="AW174" s="60"/>
      <c r="AX174" s="19"/>
      <c r="AY174" s="18"/>
      <c r="AZ174" s="21"/>
      <c r="BA174" s="20"/>
      <c r="BB174" s="21"/>
      <c r="BC174" s="21"/>
      <c r="BD174" s="60"/>
      <c r="BE174" s="19"/>
      <c r="BF174" s="18"/>
      <c r="BG174" s="21"/>
      <c r="BH174" s="20"/>
      <c r="BI174" s="21"/>
      <c r="BJ174" s="21"/>
    </row>
    <row r="175" spans="1:62" ht="18">
      <c r="A175" s="22" t="s">
        <v>97</v>
      </c>
      <c r="B175" s="22"/>
      <c r="C175" s="18"/>
      <c r="D175" s="19"/>
      <c r="E175" s="30">
        <v>19.533416490200437</v>
      </c>
      <c r="F175" s="21"/>
      <c r="G175" s="60"/>
      <c r="H175" s="22" t="s">
        <v>97</v>
      </c>
      <c r="I175" s="22"/>
      <c r="J175" s="18"/>
      <c r="K175" s="19"/>
      <c r="L175" s="30">
        <v>19.340758630657145</v>
      </c>
      <c r="M175" s="21"/>
      <c r="N175" s="60"/>
      <c r="O175" s="22" t="s">
        <v>97</v>
      </c>
      <c r="P175" s="22"/>
      <c r="Q175" s="18"/>
      <c r="R175" s="19"/>
      <c r="S175" s="30">
        <v>19.124285186167747</v>
      </c>
      <c r="T175" s="21"/>
      <c r="U175" s="60"/>
      <c r="V175" s="22" t="s">
        <v>97</v>
      </c>
      <c r="W175" s="22"/>
      <c r="X175" s="18"/>
      <c r="Y175" s="19"/>
      <c r="Z175" s="30">
        <v>18.895855534295087</v>
      </c>
      <c r="AA175" s="21"/>
      <c r="AB175" s="60"/>
      <c r="AC175" s="22" t="s">
        <v>97</v>
      </c>
      <c r="AD175" s="22"/>
      <c r="AE175" s="18"/>
      <c r="AF175" s="19"/>
      <c r="AG175" s="30">
        <v>18.6806532647543</v>
      </c>
      <c r="AH175" s="21"/>
      <c r="AI175" s="60"/>
      <c r="AJ175" s="22" t="s">
        <v>97</v>
      </c>
      <c r="AK175" s="22"/>
      <c r="AL175" s="18"/>
      <c r="AM175" s="19"/>
      <c r="AN175" s="30">
        <v>18.384310684462974</v>
      </c>
      <c r="AO175" s="21"/>
      <c r="AP175" s="60"/>
      <c r="AQ175" s="22" t="s">
        <v>97</v>
      </c>
      <c r="AR175" s="22"/>
      <c r="AS175" s="18"/>
      <c r="AT175" s="19"/>
      <c r="AU175" s="30">
        <v>18.139177615840214</v>
      </c>
      <c r="AV175" s="21"/>
      <c r="AW175" s="60"/>
      <c r="AX175" s="22" t="s">
        <v>97</v>
      </c>
      <c r="AY175" s="22"/>
      <c r="AZ175" s="18"/>
      <c r="BA175" s="19"/>
      <c r="BB175" s="30">
        <v>17.91846516634951</v>
      </c>
      <c r="BC175" s="21"/>
      <c r="BD175" s="60"/>
      <c r="BE175" s="22" t="s">
        <v>97</v>
      </c>
      <c r="BF175" s="22"/>
      <c r="BG175" s="18"/>
      <c r="BH175" s="19"/>
      <c r="BI175" s="30">
        <v>17.635910481069246</v>
      </c>
      <c r="BJ175" s="21"/>
    </row>
    <row r="176" spans="1:62" ht="18">
      <c r="A176" s="19"/>
      <c r="B176" s="19"/>
      <c r="C176" s="18"/>
      <c r="D176" s="21"/>
      <c r="E176" s="20"/>
      <c r="F176" s="21"/>
      <c r="G176" s="60"/>
      <c r="H176" s="19"/>
      <c r="I176" s="19"/>
      <c r="J176" s="18"/>
      <c r="K176" s="21"/>
      <c r="L176" s="20"/>
      <c r="M176" s="21"/>
      <c r="N176" s="60"/>
      <c r="O176" s="19"/>
      <c r="P176" s="19"/>
      <c r="Q176" s="18"/>
      <c r="R176" s="21"/>
      <c r="S176" s="20"/>
      <c r="T176" s="21"/>
      <c r="U176" s="60"/>
      <c r="V176" s="19"/>
      <c r="W176" s="19"/>
      <c r="X176" s="18"/>
      <c r="Y176" s="21"/>
      <c r="Z176" s="20"/>
      <c r="AA176" s="21"/>
      <c r="AB176" s="60"/>
      <c r="AC176" s="19"/>
      <c r="AD176" s="19"/>
      <c r="AE176" s="18"/>
      <c r="AF176" s="21"/>
      <c r="AG176" s="20"/>
      <c r="AH176" s="21"/>
      <c r="AI176" s="60"/>
      <c r="AJ176" s="19"/>
      <c r="AK176" s="19"/>
      <c r="AL176" s="18"/>
      <c r="AM176" s="21"/>
      <c r="AN176" s="20"/>
      <c r="AO176" s="21"/>
      <c r="AP176" s="60"/>
      <c r="AQ176" s="19"/>
      <c r="AR176" s="19"/>
      <c r="AS176" s="18"/>
      <c r="AT176" s="21"/>
      <c r="AU176" s="20"/>
      <c r="AV176" s="21"/>
      <c r="AW176" s="60"/>
      <c r="AX176" s="19"/>
      <c r="AY176" s="19"/>
      <c r="AZ176" s="18"/>
      <c r="BA176" s="21"/>
      <c r="BB176" s="20"/>
      <c r="BC176" s="21"/>
      <c r="BD176" s="60"/>
      <c r="BE176" s="19"/>
      <c r="BF176" s="19"/>
      <c r="BG176" s="18"/>
      <c r="BH176" s="21"/>
      <c r="BI176" s="20"/>
      <c r="BJ176" s="21"/>
    </row>
    <row r="177" spans="1:62" ht="18">
      <c r="A177" s="19"/>
      <c r="B177" s="19"/>
      <c r="C177" s="18"/>
      <c r="D177" s="21"/>
      <c r="E177" s="20"/>
      <c r="F177" s="21"/>
      <c r="G177" s="60"/>
      <c r="H177" s="19"/>
      <c r="I177" s="19"/>
      <c r="J177" s="18"/>
      <c r="K177" s="21"/>
      <c r="L177" s="20"/>
      <c r="M177" s="21"/>
      <c r="N177" s="60"/>
      <c r="O177" s="19"/>
      <c r="P177" s="19"/>
      <c r="Q177" s="18"/>
      <c r="R177" s="21"/>
      <c r="S177" s="20"/>
      <c r="T177" s="21"/>
      <c r="U177" s="60"/>
      <c r="V177" s="19"/>
      <c r="W177" s="19"/>
      <c r="X177" s="18"/>
      <c r="Y177" s="21"/>
      <c r="Z177" s="20"/>
      <c r="AA177" s="21"/>
      <c r="AB177" s="60"/>
      <c r="AC177" s="19"/>
      <c r="AD177" s="19"/>
      <c r="AE177" s="18"/>
      <c r="AF177" s="21"/>
      <c r="AG177" s="20"/>
      <c r="AH177" s="21"/>
      <c r="AI177" s="60"/>
      <c r="AJ177" s="19"/>
      <c r="AK177" s="19"/>
      <c r="AL177" s="18"/>
      <c r="AM177" s="21"/>
      <c r="AN177" s="20"/>
      <c r="AO177" s="21"/>
      <c r="AP177" s="60"/>
      <c r="AQ177" s="19"/>
      <c r="AR177" s="19"/>
      <c r="AS177" s="18"/>
      <c r="AT177" s="21"/>
      <c r="AU177" s="20"/>
      <c r="AV177" s="21"/>
      <c r="AW177" s="60"/>
      <c r="AX177" s="19"/>
      <c r="AY177" s="19"/>
      <c r="AZ177" s="18"/>
      <c r="BA177" s="21"/>
      <c r="BB177" s="20"/>
      <c r="BC177" s="21"/>
      <c r="BD177" s="60"/>
      <c r="BE177" s="19"/>
      <c r="BF177" s="19"/>
      <c r="BG177" s="18"/>
      <c r="BH177" s="21"/>
      <c r="BI177" s="20"/>
      <c r="BJ177" s="21"/>
    </row>
    <row r="178" spans="1:62" ht="18.75">
      <c r="A178" s="17" t="s">
        <v>98</v>
      </c>
      <c r="B178" s="17"/>
      <c r="C178" s="18"/>
      <c r="D178" s="21"/>
      <c r="E178" s="20"/>
      <c r="F178" s="21"/>
      <c r="G178" s="60"/>
      <c r="H178" s="17" t="s">
        <v>98</v>
      </c>
      <c r="I178" s="17"/>
      <c r="J178" s="18"/>
      <c r="K178" s="21"/>
      <c r="L178" s="20"/>
      <c r="M178" s="21"/>
      <c r="N178" s="60"/>
      <c r="O178" s="17" t="s">
        <v>98</v>
      </c>
      <c r="P178" s="17"/>
      <c r="Q178" s="18"/>
      <c r="R178" s="21"/>
      <c r="S178" s="20"/>
      <c r="T178" s="21"/>
      <c r="U178" s="60"/>
      <c r="V178" s="17" t="s">
        <v>98</v>
      </c>
      <c r="W178" s="17"/>
      <c r="X178" s="18"/>
      <c r="Y178" s="21"/>
      <c r="Z178" s="20"/>
      <c r="AA178" s="21"/>
      <c r="AB178" s="60"/>
      <c r="AC178" s="17" t="s">
        <v>98</v>
      </c>
      <c r="AD178" s="17"/>
      <c r="AE178" s="18"/>
      <c r="AF178" s="21"/>
      <c r="AG178" s="20"/>
      <c r="AH178" s="21"/>
      <c r="AI178" s="60"/>
      <c r="AJ178" s="17" t="s">
        <v>98</v>
      </c>
      <c r="AK178" s="17"/>
      <c r="AL178" s="18"/>
      <c r="AM178" s="21"/>
      <c r="AN178" s="20"/>
      <c r="AO178" s="21"/>
      <c r="AP178" s="60"/>
      <c r="AQ178" s="17" t="s">
        <v>98</v>
      </c>
      <c r="AR178" s="17"/>
      <c r="AS178" s="18"/>
      <c r="AT178" s="21"/>
      <c r="AU178" s="20"/>
      <c r="AV178" s="21"/>
      <c r="AW178" s="60"/>
      <c r="AX178" s="17" t="s">
        <v>98</v>
      </c>
      <c r="AY178" s="17"/>
      <c r="AZ178" s="18"/>
      <c r="BA178" s="21"/>
      <c r="BB178" s="20"/>
      <c r="BC178" s="21"/>
      <c r="BD178" s="60"/>
      <c r="BE178" s="17" t="s">
        <v>98</v>
      </c>
      <c r="BF178" s="17"/>
      <c r="BG178" s="18"/>
      <c r="BH178" s="21"/>
      <c r="BI178" s="20"/>
      <c r="BJ178" s="21"/>
    </row>
    <row r="179" spans="1:62" ht="18">
      <c r="A179" s="19"/>
      <c r="B179" s="19"/>
      <c r="C179" s="18"/>
      <c r="D179" s="21"/>
      <c r="E179" s="20"/>
      <c r="F179" s="21"/>
      <c r="G179" s="60"/>
      <c r="H179" s="19"/>
      <c r="I179" s="19"/>
      <c r="J179" s="18"/>
      <c r="K179" s="21"/>
      <c r="L179" s="20"/>
      <c r="M179" s="21"/>
      <c r="N179" s="60"/>
      <c r="O179" s="19"/>
      <c r="P179" s="19"/>
      <c r="Q179" s="18"/>
      <c r="R179" s="21"/>
      <c r="S179" s="20"/>
      <c r="T179" s="21"/>
      <c r="U179" s="60"/>
      <c r="V179" s="19"/>
      <c r="W179" s="19"/>
      <c r="X179" s="18"/>
      <c r="Y179" s="21"/>
      <c r="Z179" s="20"/>
      <c r="AA179" s="21"/>
      <c r="AB179" s="60"/>
      <c r="AC179" s="19"/>
      <c r="AD179" s="19"/>
      <c r="AE179" s="18"/>
      <c r="AF179" s="21"/>
      <c r="AG179" s="20"/>
      <c r="AH179" s="21"/>
      <c r="AI179" s="60"/>
      <c r="AJ179" s="19"/>
      <c r="AK179" s="19"/>
      <c r="AL179" s="18"/>
      <c r="AM179" s="21"/>
      <c r="AN179" s="20"/>
      <c r="AO179" s="21"/>
      <c r="AP179" s="60"/>
      <c r="AQ179" s="19"/>
      <c r="AR179" s="19"/>
      <c r="AS179" s="18"/>
      <c r="AT179" s="21"/>
      <c r="AU179" s="20"/>
      <c r="AV179" s="21"/>
      <c r="AW179" s="60"/>
      <c r="AX179" s="19"/>
      <c r="AY179" s="19"/>
      <c r="AZ179" s="18"/>
      <c r="BA179" s="21"/>
      <c r="BB179" s="20"/>
      <c r="BC179" s="21"/>
      <c r="BD179" s="60"/>
      <c r="BE179" s="19"/>
      <c r="BF179" s="19"/>
      <c r="BG179" s="18"/>
      <c r="BH179" s="21"/>
      <c r="BI179" s="20"/>
      <c r="BJ179" s="21"/>
    </row>
    <row r="180" spans="1:62" ht="72" customHeight="1">
      <c r="A180" s="33" t="s">
        <v>87</v>
      </c>
      <c r="B180" s="34" t="s">
        <v>81</v>
      </c>
      <c r="C180" s="35" t="s">
        <v>82</v>
      </c>
      <c r="D180" s="36" t="s">
        <v>83</v>
      </c>
      <c r="E180" s="35" t="s">
        <v>82</v>
      </c>
      <c r="F180" s="38"/>
      <c r="G180" s="60"/>
      <c r="H180" s="33" t="s">
        <v>87</v>
      </c>
      <c r="I180" s="34" t="s">
        <v>81</v>
      </c>
      <c r="J180" s="35" t="s">
        <v>82</v>
      </c>
      <c r="K180" s="36" t="s">
        <v>83</v>
      </c>
      <c r="L180" s="35" t="s">
        <v>82</v>
      </c>
      <c r="M180" s="38"/>
      <c r="N180" s="60"/>
      <c r="O180" s="33" t="s">
        <v>87</v>
      </c>
      <c r="P180" s="34" t="s">
        <v>81</v>
      </c>
      <c r="Q180" s="35" t="s">
        <v>82</v>
      </c>
      <c r="R180" s="36" t="s">
        <v>83</v>
      </c>
      <c r="S180" s="35" t="s">
        <v>82</v>
      </c>
      <c r="T180" s="38"/>
      <c r="U180" s="60"/>
      <c r="V180" s="33" t="s">
        <v>87</v>
      </c>
      <c r="W180" s="34" t="s">
        <v>81</v>
      </c>
      <c r="X180" s="35" t="s">
        <v>82</v>
      </c>
      <c r="Y180" s="36" t="s">
        <v>83</v>
      </c>
      <c r="Z180" s="35" t="s">
        <v>82</v>
      </c>
      <c r="AA180" s="38"/>
      <c r="AB180" s="60"/>
      <c r="AC180" s="33" t="s">
        <v>87</v>
      </c>
      <c r="AD180" s="34" t="s">
        <v>81</v>
      </c>
      <c r="AE180" s="35" t="s">
        <v>82</v>
      </c>
      <c r="AF180" s="36" t="s">
        <v>83</v>
      </c>
      <c r="AG180" s="35" t="s">
        <v>82</v>
      </c>
      <c r="AH180" s="38"/>
      <c r="AI180" s="60"/>
      <c r="AJ180" s="33" t="s">
        <v>87</v>
      </c>
      <c r="AK180" s="34" t="s">
        <v>81</v>
      </c>
      <c r="AL180" s="35" t="s">
        <v>82</v>
      </c>
      <c r="AM180" s="36" t="s">
        <v>83</v>
      </c>
      <c r="AN180" s="35" t="s">
        <v>82</v>
      </c>
      <c r="AO180" s="38"/>
      <c r="AP180" s="60"/>
      <c r="AQ180" s="33" t="s">
        <v>87</v>
      </c>
      <c r="AR180" s="34" t="s">
        <v>81</v>
      </c>
      <c r="AS180" s="35" t="s">
        <v>82</v>
      </c>
      <c r="AT180" s="36" t="s">
        <v>83</v>
      </c>
      <c r="AU180" s="35" t="s">
        <v>82</v>
      </c>
      <c r="AV180" s="38"/>
      <c r="AW180" s="60"/>
      <c r="AX180" s="33" t="s">
        <v>87</v>
      </c>
      <c r="AY180" s="34" t="s">
        <v>81</v>
      </c>
      <c r="AZ180" s="35" t="s">
        <v>82</v>
      </c>
      <c r="BA180" s="36" t="s">
        <v>83</v>
      </c>
      <c r="BB180" s="35" t="s">
        <v>82</v>
      </c>
      <c r="BC180" s="38"/>
      <c r="BD180" s="60"/>
      <c r="BE180" s="33" t="s">
        <v>87</v>
      </c>
      <c r="BF180" s="34" t="s">
        <v>81</v>
      </c>
      <c r="BG180" s="35" t="s">
        <v>82</v>
      </c>
      <c r="BH180" s="36" t="s">
        <v>83</v>
      </c>
      <c r="BI180" s="35" t="s">
        <v>82</v>
      </c>
      <c r="BJ180" s="38"/>
    </row>
    <row r="181" spans="1:62" ht="18">
      <c r="A181" s="19"/>
      <c r="B181" s="18"/>
      <c r="C181" s="21"/>
      <c r="D181" s="20"/>
      <c r="E181" s="21"/>
      <c r="F181" s="21"/>
      <c r="G181" s="60"/>
      <c r="H181" s="19"/>
      <c r="I181" s="18"/>
      <c r="J181" s="21"/>
      <c r="K181" s="20"/>
      <c r="L181" s="21"/>
      <c r="M181" s="21"/>
      <c r="N181" s="60"/>
      <c r="O181" s="19"/>
      <c r="P181" s="18"/>
      <c r="Q181" s="21"/>
      <c r="R181" s="20"/>
      <c r="S181" s="21"/>
      <c r="T181" s="21"/>
      <c r="U181" s="60"/>
      <c r="V181" s="19"/>
      <c r="W181" s="18"/>
      <c r="X181" s="21"/>
      <c r="Y181" s="20"/>
      <c r="Z181" s="21"/>
      <c r="AA181" s="21"/>
      <c r="AB181" s="60"/>
      <c r="AC181" s="19"/>
      <c r="AD181" s="18"/>
      <c r="AE181" s="21"/>
      <c r="AF181" s="20"/>
      <c r="AG181" s="21"/>
      <c r="AH181" s="21"/>
      <c r="AI181" s="60"/>
      <c r="AJ181" s="19"/>
      <c r="AK181" s="18"/>
      <c r="AL181" s="21"/>
      <c r="AM181" s="20"/>
      <c r="AN181" s="21"/>
      <c r="AO181" s="21"/>
      <c r="AP181" s="60"/>
      <c r="AQ181" s="19"/>
      <c r="AR181" s="18"/>
      <c r="AS181" s="21"/>
      <c r="AT181" s="20"/>
      <c r="AU181" s="21"/>
      <c r="AV181" s="21"/>
      <c r="AW181" s="60"/>
      <c r="AX181" s="19"/>
      <c r="AY181" s="18"/>
      <c r="AZ181" s="21"/>
      <c r="BA181" s="20"/>
      <c r="BB181" s="21"/>
      <c r="BC181" s="21"/>
      <c r="BD181" s="60"/>
      <c r="BE181" s="19"/>
      <c r="BF181" s="18"/>
      <c r="BG181" s="21"/>
      <c r="BH181" s="20"/>
      <c r="BI181" s="21"/>
      <c r="BJ181" s="21"/>
    </row>
    <row r="182" spans="1:62" ht="18">
      <c r="A182" s="19" t="s">
        <v>4</v>
      </c>
      <c r="B182" s="18">
        <v>191584860.31</v>
      </c>
      <c r="C182" s="21">
        <f>+B182/B185</f>
        <v>0.6028510575344783</v>
      </c>
      <c r="D182" s="20">
        <v>2863</v>
      </c>
      <c r="E182" s="21">
        <f>+D182/D185</f>
        <v>0.5796719983802389</v>
      </c>
      <c r="F182" s="21"/>
      <c r="G182" s="60"/>
      <c r="H182" s="19" t="s">
        <v>4</v>
      </c>
      <c r="I182" s="18">
        <v>185050929.79999992</v>
      </c>
      <c r="J182" s="21">
        <v>0.5968863649568407</v>
      </c>
      <c r="K182" s="20">
        <v>2809</v>
      </c>
      <c r="L182" s="21">
        <v>0.5871655518394648</v>
      </c>
      <c r="M182" s="21"/>
      <c r="N182" s="60"/>
      <c r="O182" s="19" t="s">
        <v>4</v>
      </c>
      <c r="P182" s="18">
        <v>182127257.60000014</v>
      </c>
      <c r="Q182" s="21">
        <v>0.5979011172391095</v>
      </c>
      <c r="R182" s="20">
        <v>2702</v>
      </c>
      <c r="S182" s="21">
        <f>+R182/$R$185</f>
        <v>0.5823275862068965</v>
      </c>
      <c r="T182" s="21"/>
      <c r="U182" s="60"/>
      <c r="V182" s="19" t="s">
        <v>4</v>
      </c>
      <c r="W182" s="18">
        <v>180067674.09999985</v>
      </c>
      <c r="X182" s="21">
        <v>0.6005858014470435</v>
      </c>
      <c r="Y182" s="20">
        <v>2636</v>
      </c>
      <c r="Z182" s="21">
        <f>+Y182/Y185</f>
        <v>0.5838316722037652</v>
      </c>
      <c r="AA182" s="21"/>
      <c r="AB182" s="60"/>
      <c r="AC182" s="19" t="s">
        <v>4</v>
      </c>
      <c r="AD182" s="18">
        <v>178019254.5699998</v>
      </c>
      <c r="AE182" s="21">
        <v>0.602543059179195</v>
      </c>
      <c r="AF182" s="20">
        <v>2574</v>
      </c>
      <c r="AG182" s="21">
        <v>0.5876712328767123</v>
      </c>
      <c r="AH182" s="21"/>
      <c r="AI182" s="60"/>
      <c r="AJ182" s="19" t="s">
        <v>4</v>
      </c>
      <c r="AK182" s="18">
        <v>171678478.99999967</v>
      </c>
      <c r="AL182" s="21">
        <v>0.5991663582626997</v>
      </c>
      <c r="AM182" s="20">
        <v>2490</v>
      </c>
      <c r="AN182" s="21">
        <v>0.5979827089337176</v>
      </c>
      <c r="AO182" s="21"/>
      <c r="AP182" s="60"/>
      <c r="AQ182" s="19" t="s">
        <v>4</v>
      </c>
      <c r="AR182" s="18">
        <v>164162208.67999992</v>
      </c>
      <c r="AS182" s="21">
        <v>0.5909017522335938</v>
      </c>
      <c r="AT182" s="20">
        <v>2477</v>
      </c>
      <c r="AU182" s="21">
        <v>0.6274062816616008</v>
      </c>
      <c r="AV182" s="21"/>
      <c r="AW182" s="60"/>
      <c r="AX182" s="19" t="s">
        <v>4</v>
      </c>
      <c r="AY182" s="18">
        <v>148776445.52999997</v>
      </c>
      <c r="AZ182" s="21">
        <v>0.5538523188118243</v>
      </c>
      <c r="BA182" s="20">
        <v>2062</v>
      </c>
      <c r="BB182" s="21">
        <v>0.5522228173540439</v>
      </c>
      <c r="BC182" s="21"/>
      <c r="BD182" s="60"/>
      <c r="BE182" s="19" t="s">
        <v>4</v>
      </c>
      <c r="BF182" s="18">
        <v>140864336.59999976</v>
      </c>
      <c r="BG182" s="21">
        <v>0.5476394776493588</v>
      </c>
      <c r="BH182" s="20">
        <v>1958</v>
      </c>
      <c r="BI182" s="21">
        <v>0.552327221438646</v>
      </c>
      <c r="BJ182" s="21"/>
    </row>
    <row r="183" spans="1:62" ht="18">
      <c r="A183" s="19" t="s">
        <v>5</v>
      </c>
      <c r="B183" s="18">
        <v>126213139.57</v>
      </c>
      <c r="C183" s="21">
        <f>+B183/B185</f>
        <v>0.3971489424655217</v>
      </c>
      <c r="D183" s="20">
        <v>2076</v>
      </c>
      <c r="E183" s="21">
        <f>+D183/D185</f>
        <v>0.4203280016197611</v>
      </c>
      <c r="F183" s="21"/>
      <c r="G183" s="60"/>
      <c r="H183" s="19" t="s">
        <v>5</v>
      </c>
      <c r="I183" s="18">
        <v>124976138.43999995</v>
      </c>
      <c r="J183" s="21">
        <v>0.4031136350431593</v>
      </c>
      <c r="K183" s="20">
        <v>1975</v>
      </c>
      <c r="L183" s="21">
        <v>0.4128344481605351</v>
      </c>
      <c r="M183" s="21"/>
      <c r="N183" s="60"/>
      <c r="O183" s="19" t="s">
        <v>5</v>
      </c>
      <c r="P183" s="18">
        <v>122483743.0299999</v>
      </c>
      <c r="Q183" s="21">
        <v>0.4020988827608904</v>
      </c>
      <c r="R183" s="20">
        <v>1938</v>
      </c>
      <c r="S183" s="21">
        <f>+R183/$R$185</f>
        <v>0.41767241379310344</v>
      </c>
      <c r="T183" s="21"/>
      <c r="U183" s="60"/>
      <c r="V183" s="19" t="s">
        <v>5</v>
      </c>
      <c r="W183" s="18">
        <v>119752391.01999994</v>
      </c>
      <c r="X183" s="21">
        <v>0.3994141985529565</v>
      </c>
      <c r="Y183" s="20">
        <v>1879</v>
      </c>
      <c r="Z183" s="21">
        <f>+Y183/Y185</f>
        <v>0.41616832779623475</v>
      </c>
      <c r="AA183" s="21"/>
      <c r="AB183" s="60"/>
      <c r="AC183" s="19" t="s">
        <v>5</v>
      </c>
      <c r="AD183" s="18">
        <v>117427273.04</v>
      </c>
      <c r="AE183" s="21">
        <v>0.3974569408208049</v>
      </c>
      <c r="AF183" s="20">
        <v>1806</v>
      </c>
      <c r="AG183" s="21">
        <v>0.4123287671232877</v>
      </c>
      <c r="AH183" s="21"/>
      <c r="AI183" s="60"/>
      <c r="AJ183" s="19" t="s">
        <v>5</v>
      </c>
      <c r="AK183" s="18">
        <v>114850423.42000002</v>
      </c>
      <c r="AL183" s="21">
        <v>0.4008336417373002</v>
      </c>
      <c r="AM183" s="20">
        <v>1674</v>
      </c>
      <c r="AN183" s="21">
        <v>0.4020172910662824</v>
      </c>
      <c r="AO183" s="21"/>
      <c r="AP183" s="60"/>
      <c r="AQ183" s="19" t="s">
        <v>5</v>
      </c>
      <c r="AR183" s="18">
        <v>113654210.14000002</v>
      </c>
      <c r="AS183" s="21">
        <v>0.40909824776640624</v>
      </c>
      <c r="AT183" s="20">
        <v>1471</v>
      </c>
      <c r="AU183" s="21">
        <v>0.3725937183383992</v>
      </c>
      <c r="AV183" s="21"/>
      <c r="AW183" s="60"/>
      <c r="AX183" s="19" t="s">
        <v>5</v>
      </c>
      <c r="AY183" s="18">
        <v>119844702.15999998</v>
      </c>
      <c r="AZ183" s="21">
        <v>0.4461476811881758</v>
      </c>
      <c r="BA183" s="20">
        <v>1672</v>
      </c>
      <c r="BB183" s="21">
        <v>0.44777718264595606</v>
      </c>
      <c r="BC183" s="21"/>
      <c r="BD183" s="60"/>
      <c r="BE183" s="19" t="s">
        <v>5</v>
      </c>
      <c r="BF183" s="18">
        <v>116356594.96000004</v>
      </c>
      <c r="BG183" s="21">
        <v>0.4523605223506412</v>
      </c>
      <c r="BH183" s="20">
        <v>1587</v>
      </c>
      <c r="BI183" s="21">
        <v>0.447672778561354</v>
      </c>
      <c r="BJ183" s="21"/>
    </row>
    <row r="184" spans="1:62" ht="18">
      <c r="A184" s="19"/>
      <c r="B184" s="18"/>
      <c r="C184" s="21"/>
      <c r="D184" s="20"/>
      <c r="E184" s="21"/>
      <c r="F184" s="21"/>
      <c r="G184" s="60"/>
      <c r="H184" s="19"/>
      <c r="I184" s="18"/>
      <c r="J184" s="21"/>
      <c r="K184" s="20"/>
      <c r="L184" s="21"/>
      <c r="M184" s="21"/>
      <c r="N184" s="60"/>
      <c r="O184" s="19"/>
      <c r="P184" s="18"/>
      <c r="Q184" s="21"/>
      <c r="R184" s="20"/>
      <c r="S184" s="21"/>
      <c r="T184" s="21"/>
      <c r="U184" s="60"/>
      <c r="V184" s="19"/>
      <c r="W184" s="18"/>
      <c r="X184" s="21"/>
      <c r="Y184" s="20"/>
      <c r="Z184" s="21"/>
      <c r="AA184" s="21"/>
      <c r="AB184" s="60"/>
      <c r="AC184" s="19"/>
      <c r="AD184" s="18"/>
      <c r="AE184" s="21"/>
      <c r="AF184" s="20"/>
      <c r="AG184" s="21"/>
      <c r="AH184" s="21"/>
      <c r="AI184" s="60"/>
      <c r="AJ184" s="19"/>
      <c r="AK184" s="18"/>
      <c r="AL184" s="21"/>
      <c r="AM184" s="20"/>
      <c r="AN184" s="21"/>
      <c r="AO184" s="21"/>
      <c r="AP184" s="60"/>
      <c r="AQ184" s="19"/>
      <c r="AR184" s="18"/>
      <c r="AS184" s="21"/>
      <c r="AT184" s="20"/>
      <c r="AU184" s="21"/>
      <c r="AV184" s="21"/>
      <c r="AW184" s="60"/>
      <c r="AX184" s="19"/>
      <c r="AY184" s="18"/>
      <c r="AZ184" s="21"/>
      <c r="BA184" s="20"/>
      <c r="BB184" s="21"/>
      <c r="BC184" s="21"/>
      <c r="BD184" s="60"/>
      <c r="BE184" s="19"/>
      <c r="BF184" s="18"/>
      <c r="BG184" s="21"/>
      <c r="BH184" s="20"/>
      <c r="BI184" s="21"/>
      <c r="BJ184" s="21"/>
    </row>
    <row r="185" spans="1:62" ht="18.75" thickBot="1">
      <c r="A185" s="22"/>
      <c r="B185" s="23">
        <f>SUM(B182:B184)</f>
        <v>317797999.88</v>
      </c>
      <c r="C185" s="26"/>
      <c r="D185" s="25">
        <f>SUM(D182:D184)</f>
        <v>4939</v>
      </c>
      <c r="E185" s="26"/>
      <c r="F185" s="26"/>
      <c r="G185" s="60"/>
      <c r="H185" s="22"/>
      <c r="I185" s="23">
        <f>SUM(I182:I184)</f>
        <v>310027068.2399999</v>
      </c>
      <c r="J185" s="26"/>
      <c r="K185" s="25">
        <f>SUM(K182:K184)</f>
        <v>4784</v>
      </c>
      <c r="L185" s="26"/>
      <c r="M185" s="26"/>
      <c r="N185" s="60"/>
      <c r="O185" s="22"/>
      <c r="P185" s="23">
        <f>SUM(P182:P184)</f>
        <v>304611000.63000005</v>
      </c>
      <c r="Q185" s="26"/>
      <c r="R185" s="25">
        <f>SUM(R182:R184)</f>
        <v>4640</v>
      </c>
      <c r="S185" s="26"/>
      <c r="T185" s="26"/>
      <c r="U185" s="60"/>
      <c r="V185" s="22"/>
      <c r="W185" s="23">
        <f>SUM(W182:W184)</f>
        <v>299820065.11999977</v>
      </c>
      <c r="X185" s="26"/>
      <c r="Y185" s="25">
        <f>SUM(Y182:Y184)</f>
        <v>4515</v>
      </c>
      <c r="Z185" s="26"/>
      <c r="AA185" s="26"/>
      <c r="AB185" s="60"/>
      <c r="AC185" s="22"/>
      <c r="AD185" s="23">
        <f>SUM(AD182:AD184)</f>
        <v>295446527.60999984</v>
      </c>
      <c r="AE185" s="26"/>
      <c r="AF185" s="25">
        <f>SUM(AF182:AF184)</f>
        <v>4380</v>
      </c>
      <c r="AG185" s="26"/>
      <c r="AH185" s="26"/>
      <c r="AI185" s="60"/>
      <c r="AJ185" s="22"/>
      <c r="AK185" s="23">
        <f>SUM(AK182:AK184)</f>
        <v>286528902.4199997</v>
      </c>
      <c r="AL185" s="26"/>
      <c r="AM185" s="25">
        <f>SUM(AM182:AM184)</f>
        <v>4164</v>
      </c>
      <c r="AN185" s="26"/>
      <c r="AO185" s="26"/>
      <c r="AP185" s="60"/>
      <c r="AQ185" s="22"/>
      <c r="AR185" s="23">
        <f>SUM(AR182:AR184)</f>
        <v>277816418.81999993</v>
      </c>
      <c r="AS185" s="26"/>
      <c r="AT185" s="25">
        <f>SUM(AT182:AT184)</f>
        <v>3948</v>
      </c>
      <c r="AU185" s="26"/>
      <c r="AV185" s="26"/>
      <c r="AW185" s="60"/>
      <c r="AX185" s="22"/>
      <c r="AY185" s="23">
        <f>SUM(AY182:AY184)</f>
        <v>268621147.68999994</v>
      </c>
      <c r="AZ185" s="26"/>
      <c r="BA185" s="25">
        <f>SUM(BA182:BA184)</f>
        <v>3734</v>
      </c>
      <c r="BB185" s="26"/>
      <c r="BC185" s="26"/>
      <c r="BD185" s="60"/>
      <c r="BE185" s="22"/>
      <c r="BF185" s="23">
        <f>SUM(BF182:BF184)</f>
        <v>257220931.5599998</v>
      </c>
      <c r="BG185" s="26"/>
      <c r="BH185" s="25">
        <f>SUM(BH182:BH184)</f>
        <v>3545</v>
      </c>
      <c r="BI185" s="26"/>
      <c r="BJ185" s="26"/>
    </row>
    <row r="186" spans="1:62" ht="18.75" thickTop="1">
      <c r="A186" s="19"/>
      <c r="B186" s="18"/>
      <c r="C186" s="21"/>
      <c r="D186" s="20"/>
      <c r="E186" s="21"/>
      <c r="F186" s="21"/>
      <c r="G186" s="60"/>
      <c r="H186" s="19"/>
      <c r="I186" s="18"/>
      <c r="J186" s="21"/>
      <c r="K186" s="20"/>
      <c r="L186" s="21"/>
      <c r="M186" s="21"/>
      <c r="N186" s="60"/>
      <c r="O186" s="19"/>
      <c r="P186" s="18"/>
      <c r="Q186" s="21"/>
      <c r="R186" s="20"/>
      <c r="S186" s="21"/>
      <c r="T186" s="21"/>
      <c r="U186" s="60"/>
      <c r="V186" s="19"/>
      <c r="W186" s="18"/>
      <c r="X186" s="21"/>
      <c r="Y186" s="20"/>
      <c r="Z186" s="21"/>
      <c r="AA186" s="21"/>
      <c r="AB186" s="60"/>
      <c r="AC186" s="19"/>
      <c r="AD186" s="18"/>
      <c r="AE186" s="21"/>
      <c r="AF186" s="20"/>
      <c r="AG186" s="21"/>
      <c r="AH186" s="21"/>
      <c r="AI186" s="60"/>
      <c r="AJ186" s="19"/>
      <c r="AK186" s="18"/>
      <c r="AL186" s="21"/>
      <c r="AM186" s="20"/>
      <c r="AN186" s="21"/>
      <c r="AO186" s="21"/>
      <c r="AP186" s="60"/>
      <c r="AQ186" s="19"/>
      <c r="AR186" s="18"/>
      <c r="AS186" s="21"/>
      <c r="AT186" s="20"/>
      <c r="AU186" s="21"/>
      <c r="AV186" s="21"/>
      <c r="AW186" s="60"/>
      <c r="AX186" s="19"/>
      <c r="AY186" s="18"/>
      <c r="AZ186" s="21"/>
      <c r="BA186" s="20"/>
      <c r="BB186" s="21"/>
      <c r="BC186" s="21"/>
      <c r="BD186" s="60"/>
      <c r="BE186" s="19"/>
      <c r="BF186" s="18"/>
      <c r="BG186" s="21"/>
      <c r="BH186" s="20"/>
      <c r="BI186" s="21"/>
      <c r="BJ186" s="21"/>
    </row>
    <row r="187" spans="1:62" ht="18">
      <c r="A187" s="19"/>
      <c r="B187" s="19"/>
      <c r="C187" s="18"/>
      <c r="D187" s="21"/>
      <c r="E187" s="20"/>
      <c r="F187" s="21"/>
      <c r="G187" s="60"/>
      <c r="H187" s="19"/>
      <c r="I187" s="19"/>
      <c r="J187" s="18"/>
      <c r="K187" s="21"/>
      <c r="L187" s="20"/>
      <c r="M187" s="21"/>
      <c r="N187" s="60"/>
      <c r="O187" s="19"/>
      <c r="P187" s="19"/>
      <c r="Q187" s="18"/>
      <c r="R187" s="21"/>
      <c r="S187" s="20"/>
      <c r="T187" s="21"/>
      <c r="U187" s="60"/>
      <c r="V187" s="19"/>
      <c r="W187" s="19"/>
      <c r="X187" s="18"/>
      <c r="Y187" s="21"/>
      <c r="Z187" s="20"/>
      <c r="AA187" s="21"/>
      <c r="AB187" s="60"/>
      <c r="AC187" s="19"/>
      <c r="AD187" s="19"/>
      <c r="AE187" s="18"/>
      <c r="AF187" s="21"/>
      <c r="AG187" s="20"/>
      <c r="AH187" s="21"/>
      <c r="AI187" s="60"/>
      <c r="AJ187" s="19"/>
      <c r="AK187" s="19"/>
      <c r="AL187" s="18"/>
      <c r="AM187" s="21"/>
      <c r="AN187" s="20"/>
      <c r="AO187" s="21"/>
      <c r="AP187" s="60"/>
      <c r="AQ187" s="19"/>
      <c r="AR187" s="19"/>
      <c r="AS187" s="18"/>
      <c r="AT187" s="21"/>
      <c r="AU187" s="20"/>
      <c r="AV187" s="21"/>
      <c r="AW187" s="60"/>
      <c r="AX187" s="19"/>
      <c r="AY187" s="19"/>
      <c r="AZ187" s="18"/>
      <c r="BA187" s="21"/>
      <c r="BB187" s="20"/>
      <c r="BC187" s="21"/>
      <c r="BD187" s="60"/>
      <c r="BE187" s="19"/>
      <c r="BF187" s="19"/>
      <c r="BG187" s="18"/>
      <c r="BH187" s="21"/>
      <c r="BI187" s="20"/>
      <c r="BJ187" s="21"/>
    </row>
    <row r="188" spans="1:62" ht="18.75">
      <c r="A188" s="17" t="s">
        <v>99</v>
      </c>
      <c r="B188" s="17"/>
      <c r="C188" s="18"/>
      <c r="D188" s="21"/>
      <c r="E188" s="20"/>
      <c r="F188" s="21"/>
      <c r="G188" s="60"/>
      <c r="H188" s="17" t="s">
        <v>99</v>
      </c>
      <c r="I188" s="17"/>
      <c r="J188" s="18"/>
      <c r="K188" s="21"/>
      <c r="L188" s="20"/>
      <c r="M188" s="21"/>
      <c r="N188" s="60"/>
      <c r="O188" s="17" t="s">
        <v>99</v>
      </c>
      <c r="P188" s="17"/>
      <c r="Q188" s="18"/>
      <c r="R188" s="21"/>
      <c r="S188" s="20"/>
      <c r="T188" s="21"/>
      <c r="U188" s="60"/>
      <c r="V188" s="17" t="s">
        <v>99</v>
      </c>
      <c r="W188" s="17"/>
      <c r="X188" s="18"/>
      <c r="Y188" s="21"/>
      <c r="Z188" s="20"/>
      <c r="AA188" s="21"/>
      <c r="AB188" s="60"/>
      <c r="AC188" s="17" t="s">
        <v>99</v>
      </c>
      <c r="AD188" s="17"/>
      <c r="AE188" s="18"/>
      <c r="AF188" s="21"/>
      <c r="AG188" s="20"/>
      <c r="AH188" s="21"/>
      <c r="AI188" s="60"/>
      <c r="AJ188" s="17" t="s">
        <v>99</v>
      </c>
      <c r="AK188" s="17"/>
      <c r="AL188" s="18"/>
      <c r="AM188" s="21"/>
      <c r="AN188" s="20"/>
      <c r="AO188" s="21"/>
      <c r="AP188" s="60"/>
      <c r="AQ188" s="17" t="s">
        <v>99</v>
      </c>
      <c r="AR188" s="17"/>
      <c r="AS188" s="18"/>
      <c r="AT188" s="21"/>
      <c r="AU188" s="20"/>
      <c r="AV188" s="21"/>
      <c r="AW188" s="60"/>
      <c r="AX188" s="17" t="s">
        <v>99</v>
      </c>
      <c r="AY188" s="17"/>
      <c r="AZ188" s="18"/>
      <c r="BA188" s="21"/>
      <c r="BB188" s="20"/>
      <c r="BC188" s="21"/>
      <c r="BD188" s="60"/>
      <c r="BE188" s="17" t="s">
        <v>99</v>
      </c>
      <c r="BF188" s="17"/>
      <c r="BG188" s="18"/>
      <c r="BH188" s="21"/>
      <c r="BI188" s="20"/>
      <c r="BJ188" s="21"/>
    </row>
    <row r="189" spans="1:62" ht="18">
      <c r="A189" s="19"/>
      <c r="B189" s="19"/>
      <c r="C189" s="18"/>
      <c r="D189" s="21"/>
      <c r="E189" s="20"/>
      <c r="F189" s="21"/>
      <c r="G189" s="60"/>
      <c r="H189" s="19"/>
      <c r="I189" s="19"/>
      <c r="J189" s="18"/>
      <c r="K189" s="21"/>
      <c r="L189" s="20"/>
      <c r="M189" s="21"/>
      <c r="N189" s="60"/>
      <c r="O189" s="19"/>
      <c r="P189" s="19"/>
      <c r="Q189" s="18"/>
      <c r="R189" s="21"/>
      <c r="S189" s="20"/>
      <c r="T189" s="21"/>
      <c r="U189" s="60"/>
      <c r="V189" s="19"/>
      <c r="W189" s="19"/>
      <c r="X189" s="18"/>
      <c r="Y189" s="21"/>
      <c r="Z189" s="20"/>
      <c r="AA189" s="21"/>
      <c r="AB189" s="60"/>
      <c r="AC189" s="19"/>
      <c r="AD189" s="19"/>
      <c r="AE189" s="18"/>
      <c r="AF189" s="21"/>
      <c r="AG189" s="20"/>
      <c r="AH189" s="21"/>
      <c r="AI189" s="60"/>
      <c r="AJ189" s="19"/>
      <c r="AK189" s="19"/>
      <c r="AL189" s="18"/>
      <c r="AM189" s="21"/>
      <c r="AN189" s="20"/>
      <c r="AO189" s="21"/>
      <c r="AP189" s="60"/>
      <c r="AQ189" s="19"/>
      <c r="AR189" s="19"/>
      <c r="AS189" s="18"/>
      <c r="AT189" s="21"/>
      <c r="AU189" s="20"/>
      <c r="AV189" s="21"/>
      <c r="AW189" s="60"/>
      <c r="AX189" s="19"/>
      <c r="AY189" s="19"/>
      <c r="AZ189" s="18"/>
      <c r="BA189" s="21"/>
      <c r="BB189" s="20"/>
      <c r="BC189" s="21"/>
      <c r="BD189" s="60"/>
      <c r="BE189" s="19"/>
      <c r="BF189" s="19"/>
      <c r="BG189" s="18"/>
      <c r="BH189" s="21"/>
      <c r="BI189" s="20"/>
      <c r="BJ189" s="21"/>
    </row>
    <row r="190" spans="1:62" ht="72" customHeight="1">
      <c r="A190" s="33" t="s">
        <v>88</v>
      </c>
      <c r="B190" s="34" t="s">
        <v>81</v>
      </c>
      <c r="C190" s="35" t="s">
        <v>82</v>
      </c>
      <c r="D190" s="36" t="s">
        <v>83</v>
      </c>
      <c r="E190" s="35" t="s">
        <v>82</v>
      </c>
      <c r="F190" s="38"/>
      <c r="G190" s="60"/>
      <c r="H190" s="33" t="s">
        <v>88</v>
      </c>
      <c r="I190" s="34" t="s">
        <v>81</v>
      </c>
      <c r="J190" s="35" t="s">
        <v>82</v>
      </c>
      <c r="K190" s="36" t="s">
        <v>83</v>
      </c>
      <c r="L190" s="35" t="s">
        <v>82</v>
      </c>
      <c r="M190" s="38"/>
      <c r="N190" s="60"/>
      <c r="O190" s="33" t="s">
        <v>88</v>
      </c>
      <c r="P190" s="34" t="s">
        <v>81</v>
      </c>
      <c r="Q190" s="35" t="s">
        <v>82</v>
      </c>
      <c r="R190" s="36" t="s">
        <v>83</v>
      </c>
      <c r="S190" s="35" t="s">
        <v>82</v>
      </c>
      <c r="T190" s="38"/>
      <c r="U190" s="60"/>
      <c r="V190" s="33" t="s">
        <v>88</v>
      </c>
      <c r="W190" s="34" t="s">
        <v>81</v>
      </c>
      <c r="X190" s="35" t="s">
        <v>82</v>
      </c>
      <c r="Y190" s="36" t="s">
        <v>83</v>
      </c>
      <c r="Z190" s="35" t="s">
        <v>82</v>
      </c>
      <c r="AA190" s="38"/>
      <c r="AB190" s="60"/>
      <c r="AC190" s="33" t="s">
        <v>88</v>
      </c>
      <c r="AD190" s="34" t="s">
        <v>81</v>
      </c>
      <c r="AE190" s="35" t="s">
        <v>82</v>
      </c>
      <c r="AF190" s="36" t="s">
        <v>83</v>
      </c>
      <c r="AG190" s="35" t="s">
        <v>82</v>
      </c>
      <c r="AH190" s="38"/>
      <c r="AI190" s="60"/>
      <c r="AJ190" s="33" t="s">
        <v>88</v>
      </c>
      <c r="AK190" s="34" t="s">
        <v>81</v>
      </c>
      <c r="AL190" s="35" t="s">
        <v>82</v>
      </c>
      <c r="AM190" s="36" t="s">
        <v>83</v>
      </c>
      <c r="AN190" s="35" t="s">
        <v>82</v>
      </c>
      <c r="AO190" s="38"/>
      <c r="AP190" s="60"/>
      <c r="AQ190" s="33" t="s">
        <v>88</v>
      </c>
      <c r="AR190" s="34" t="s">
        <v>81</v>
      </c>
      <c r="AS190" s="35" t="s">
        <v>82</v>
      </c>
      <c r="AT190" s="36" t="s">
        <v>83</v>
      </c>
      <c r="AU190" s="35" t="s">
        <v>82</v>
      </c>
      <c r="AV190" s="38"/>
      <c r="AW190" s="60"/>
      <c r="AX190" s="33" t="s">
        <v>88</v>
      </c>
      <c r="AY190" s="34" t="s">
        <v>81</v>
      </c>
      <c r="AZ190" s="35" t="s">
        <v>82</v>
      </c>
      <c r="BA190" s="36" t="s">
        <v>83</v>
      </c>
      <c r="BB190" s="35" t="s">
        <v>82</v>
      </c>
      <c r="BC190" s="38"/>
      <c r="BD190" s="60"/>
      <c r="BE190" s="33" t="s">
        <v>88</v>
      </c>
      <c r="BF190" s="34" t="s">
        <v>81</v>
      </c>
      <c r="BG190" s="35" t="s">
        <v>82</v>
      </c>
      <c r="BH190" s="36" t="s">
        <v>83</v>
      </c>
      <c r="BI190" s="35" t="s">
        <v>82</v>
      </c>
      <c r="BJ190" s="38"/>
    </row>
    <row r="191" spans="1:62" ht="18">
      <c r="A191" s="19"/>
      <c r="B191" s="18"/>
      <c r="C191" s="21"/>
      <c r="D191" s="20"/>
      <c r="E191" s="21"/>
      <c r="F191" s="21"/>
      <c r="G191" s="60"/>
      <c r="H191" s="19"/>
      <c r="I191" s="18"/>
      <c r="J191" s="21"/>
      <c r="K191" s="20"/>
      <c r="L191" s="21"/>
      <c r="M191" s="21"/>
      <c r="N191" s="60"/>
      <c r="O191" s="19"/>
      <c r="P191" s="18"/>
      <c r="Q191" s="21"/>
      <c r="R191" s="20"/>
      <c r="S191" s="21"/>
      <c r="T191" s="21"/>
      <c r="U191" s="60"/>
      <c r="V191" s="19"/>
      <c r="W191" s="18"/>
      <c r="X191" s="21"/>
      <c r="Y191" s="20"/>
      <c r="Z191" s="21"/>
      <c r="AA191" s="21"/>
      <c r="AB191" s="60"/>
      <c r="AC191" s="19"/>
      <c r="AD191" s="18"/>
      <c r="AE191" s="21"/>
      <c r="AF191" s="20"/>
      <c r="AG191" s="21"/>
      <c r="AH191" s="21"/>
      <c r="AI191" s="60"/>
      <c r="AJ191" s="19"/>
      <c r="AK191" s="18"/>
      <c r="AL191" s="21"/>
      <c r="AM191" s="20"/>
      <c r="AN191" s="21"/>
      <c r="AO191" s="21"/>
      <c r="AP191" s="60"/>
      <c r="AQ191" s="19"/>
      <c r="AR191" s="18"/>
      <c r="AS191" s="21"/>
      <c r="AT191" s="20"/>
      <c r="AU191" s="21"/>
      <c r="AV191" s="21"/>
      <c r="AW191" s="60"/>
      <c r="AX191" s="19"/>
      <c r="AY191" s="18"/>
      <c r="AZ191" s="21"/>
      <c r="BA191" s="20"/>
      <c r="BB191" s="21"/>
      <c r="BC191" s="21"/>
      <c r="BD191" s="60"/>
      <c r="BE191" s="19"/>
      <c r="BF191" s="18"/>
      <c r="BG191" s="21"/>
      <c r="BH191" s="20"/>
      <c r="BI191" s="21"/>
      <c r="BJ191" s="21"/>
    </row>
    <row r="192" spans="1:62" ht="18">
      <c r="A192" s="19" t="s">
        <v>6</v>
      </c>
      <c r="B192" s="18">
        <v>8464274.340000007</v>
      </c>
      <c r="C192" s="21">
        <v>0.026634133453313422</v>
      </c>
      <c r="D192" s="20">
        <v>190</v>
      </c>
      <c r="E192" s="21">
        <v>0.03846932577444827</v>
      </c>
      <c r="F192" s="21"/>
      <c r="G192" s="60"/>
      <c r="H192" s="19" t="s">
        <v>6</v>
      </c>
      <c r="I192" s="18">
        <v>8148392.3299999945</v>
      </c>
      <c r="J192" s="21">
        <v>0.026282841612049534</v>
      </c>
      <c r="K192" s="20">
        <v>186</v>
      </c>
      <c r="L192" s="21">
        <v>0.03887959866220736</v>
      </c>
      <c r="M192" s="21"/>
      <c r="N192" s="60"/>
      <c r="O192" s="19" t="s">
        <v>6</v>
      </c>
      <c r="P192" s="18">
        <v>8062937.769999999</v>
      </c>
      <c r="Q192" s="21">
        <v>0.026469621101418324</v>
      </c>
      <c r="R192" s="20">
        <v>184</v>
      </c>
      <c r="S192" s="21">
        <v>0.039655172413793106</v>
      </c>
      <c r="T192" s="21"/>
      <c r="U192" s="60"/>
      <c r="V192" s="19" t="s">
        <v>6</v>
      </c>
      <c r="W192" s="18">
        <v>7891150.1400000015</v>
      </c>
      <c r="X192" s="21">
        <v>0.026319619858803125</v>
      </c>
      <c r="Y192" s="20">
        <v>181</v>
      </c>
      <c r="Z192" s="21">
        <v>0.04008859357696567</v>
      </c>
      <c r="AA192" s="21"/>
      <c r="AB192" s="60"/>
      <c r="AC192" s="19" t="s">
        <v>6</v>
      </c>
      <c r="AD192" s="18">
        <v>7839436.550000003</v>
      </c>
      <c r="AE192" s="21">
        <v>0.02653419762085794</v>
      </c>
      <c r="AF192" s="20">
        <v>174</v>
      </c>
      <c r="AG192" s="21">
        <v>0.03972602739726028</v>
      </c>
      <c r="AH192" s="21"/>
      <c r="AI192" s="60"/>
      <c r="AJ192" s="19" t="s">
        <v>6</v>
      </c>
      <c r="AK192" s="18">
        <v>8115171.909999998</v>
      </c>
      <c r="AL192" s="21">
        <v>0.02832235017640422</v>
      </c>
      <c r="AM192" s="20">
        <v>169</v>
      </c>
      <c r="AN192" s="21">
        <v>0.04058597502401537</v>
      </c>
      <c r="AO192" s="21"/>
      <c r="AP192" s="60"/>
      <c r="AQ192" s="19" t="s">
        <v>6</v>
      </c>
      <c r="AR192" s="18">
        <v>8421401.860000001</v>
      </c>
      <c r="AS192" s="21">
        <v>0.030312829946369434</v>
      </c>
      <c r="AT192" s="20">
        <v>162</v>
      </c>
      <c r="AU192" s="21">
        <v>0.041033434650455926</v>
      </c>
      <c r="AV192" s="21"/>
      <c r="AW192" s="60"/>
      <c r="AX192" s="19" t="s">
        <v>6</v>
      </c>
      <c r="AY192" s="18">
        <v>8071142.3100000005</v>
      </c>
      <c r="AZ192" s="21">
        <v>0.030046563271014085</v>
      </c>
      <c r="BA192" s="20">
        <v>153</v>
      </c>
      <c r="BB192" s="21">
        <v>0.04097482592394215</v>
      </c>
      <c r="BC192" s="21"/>
      <c r="BD192" s="60"/>
      <c r="BE192" s="19" t="s">
        <v>6</v>
      </c>
      <c r="BF192" s="18">
        <v>8206191.93</v>
      </c>
      <c r="BG192" s="21">
        <v>0.031903282054966835</v>
      </c>
      <c r="BH192" s="20">
        <v>144</v>
      </c>
      <c r="BI192" s="21">
        <v>0.04062059238363893</v>
      </c>
      <c r="BJ192" s="21"/>
    </row>
    <row r="193" spans="1:62" ht="18">
      <c r="A193" s="19" t="s">
        <v>7</v>
      </c>
      <c r="B193" s="18">
        <v>30762315.499999978</v>
      </c>
      <c r="C193" s="21">
        <v>0.09679832947852333</v>
      </c>
      <c r="D193" s="20">
        <v>584</v>
      </c>
      <c r="E193" s="21">
        <v>0.11824255922251468</v>
      </c>
      <c r="F193" s="21"/>
      <c r="G193" s="60"/>
      <c r="H193" s="19" t="s">
        <v>7</v>
      </c>
      <c r="I193" s="18">
        <v>29893812.030000016</v>
      </c>
      <c r="J193" s="21">
        <v>0.09642323233163123</v>
      </c>
      <c r="K193" s="20">
        <v>566</v>
      </c>
      <c r="L193" s="21">
        <v>0.11831103678929766</v>
      </c>
      <c r="M193" s="21"/>
      <c r="N193" s="60"/>
      <c r="O193" s="19" t="s">
        <v>7</v>
      </c>
      <c r="P193" s="18">
        <v>29306839.930000007</v>
      </c>
      <c r="Q193" s="21">
        <v>0.09621070765463907</v>
      </c>
      <c r="R193" s="20">
        <v>552</v>
      </c>
      <c r="S193" s="21">
        <v>0.11896551724137931</v>
      </c>
      <c r="T193" s="21"/>
      <c r="U193" s="60"/>
      <c r="V193" s="19" t="s">
        <v>7</v>
      </c>
      <c r="W193" s="18">
        <v>29493111.46999999</v>
      </c>
      <c r="X193" s="21">
        <v>0.09836937183705718</v>
      </c>
      <c r="Y193" s="20">
        <v>548</v>
      </c>
      <c r="Z193" s="21">
        <v>0.12137320044296789</v>
      </c>
      <c r="AA193" s="21"/>
      <c r="AB193" s="60"/>
      <c r="AC193" s="19" t="s">
        <v>7</v>
      </c>
      <c r="AD193" s="18">
        <v>29884551.68999999</v>
      </c>
      <c r="AE193" s="21">
        <v>0.10115045836466444</v>
      </c>
      <c r="AF193" s="20">
        <v>531</v>
      </c>
      <c r="AG193" s="21">
        <v>0.12123287671232877</v>
      </c>
      <c r="AH193" s="21"/>
      <c r="AI193" s="60"/>
      <c r="AJ193" s="19" t="s">
        <v>7</v>
      </c>
      <c r="AK193" s="18">
        <v>29631882.930000007</v>
      </c>
      <c r="AL193" s="21">
        <v>0.10341673276144744</v>
      </c>
      <c r="AM193" s="20">
        <v>504</v>
      </c>
      <c r="AN193" s="21">
        <v>0.12103746397694524</v>
      </c>
      <c r="AO193" s="21"/>
      <c r="AP193" s="60"/>
      <c r="AQ193" s="19" t="s">
        <v>7</v>
      </c>
      <c r="AR193" s="18">
        <v>26798256.889999975</v>
      </c>
      <c r="AS193" s="21">
        <v>0.09646030642761562</v>
      </c>
      <c r="AT193" s="20">
        <v>462</v>
      </c>
      <c r="AU193" s="21">
        <v>0.11702127659574468</v>
      </c>
      <c r="AV193" s="21"/>
      <c r="AW193" s="60"/>
      <c r="AX193" s="19" t="s">
        <v>7</v>
      </c>
      <c r="AY193" s="18">
        <v>25893190.01999997</v>
      </c>
      <c r="AZ193" s="21">
        <v>0.09639296921581841</v>
      </c>
      <c r="BA193" s="20">
        <v>435</v>
      </c>
      <c r="BB193" s="21">
        <v>0.1164970540974826</v>
      </c>
      <c r="BC193" s="21"/>
      <c r="BD193" s="60"/>
      <c r="BE193" s="19" t="s">
        <v>7</v>
      </c>
      <c r="BF193" s="18">
        <v>24952315.04</v>
      </c>
      <c r="BG193" s="21">
        <v>0.09700732708130932</v>
      </c>
      <c r="BH193" s="20">
        <v>415</v>
      </c>
      <c r="BI193" s="21">
        <v>0.11706629055007052</v>
      </c>
      <c r="BJ193" s="21"/>
    </row>
    <row r="194" spans="1:62" ht="18">
      <c r="A194" s="19" t="s">
        <v>8</v>
      </c>
      <c r="B194" s="18">
        <v>32077946.780000005</v>
      </c>
      <c r="C194" s="21">
        <v>0.10093816446960827</v>
      </c>
      <c r="D194" s="20">
        <v>591</v>
      </c>
      <c r="E194" s="21">
        <v>0.11965985017209961</v>
      </c>
      <c r="F194" s="21"/>
      <c r="G194" s="60"/>
      <c r="H194" s="19" t="s">
        <v>8</v>
      </c>
      <c r="I194" s="18">
        <v>32026786.039999984</v>
      </c>
      <c r="J194" s="21">
        <v>0.10330319291735911</v>
      </c>
      <c r="K194" s="20">
        <v>580</v>
      </c>
      <c r="L194" s="21">
        <v>0.12123745819397994</v>
      </c>
      <c r="M194" s="21"/>
      <c r="N194" s="60"/>
      <c r="O194" s="19" t="s">
        <v>8</v>
      </c>
      <c r="P194" s="18">
        <v>32706838.259999998</v>
      </c>
      <c r="Q194" s="21">
        <v>0.10737247897270728</v>
      </c>
      <c r="R194" s="20">
        <v>562</v>
      </c>
      <c r="S194" s="21">
        <v>0.12112068965517242</v>
      </c>
      <c r="T194" s="21"/>
      <c r="U194" s="60"/>
      <c r="V194" s="19" t="s">
        <v>8</v>
      </c>
      <c r="W194" s="18">
        <v>32655177.02000001</v>
      </c>
      <c r="X194" s="21">
        <v>0.10891591597423637</v>
      </c>
      <c r="Y194" s="20">
        <v>546</v>
      </c>
      <c r="Z194" s="21">
        <v>0.12093023255813953</v>
      </c>
      <c r="AA194" s="21"/>
      <c r="AB194" s="60"/>
      <c r="AC194" s="19" t="s">
        <v>8</v>
      </c>
      <c r="AD194" s="18">
        <v>32743535.700000003</v>
      </c>
      <c r="AE194" s="21">
        <v>0.11082728223234575</v>
      </c>
      <c r="AF194" s="20">
        <v>539</v>
      </c>
      <c r="AG194" s="21">
        <v>0.1230593607305936</v>
      </c>
      <c r="AH194" s="21"/>
      <c r="AI194" s="60"/>
      <c r="AJ194" s="19" t="s">
        <v>8</v>
      </c>
      <c r="AK194" s="18">
        <v>31992088.069999993</v>
      </c>
      <c r="AL194" s="21">
        <v>0.11165396509670536</v>
      </c>
      <c r="AM194" s="20">
        <v>516</v>
      </c>
      <c r="AN194" s="21">
        <v>0.1239193083573487</v>
      </c>
      <c r="AO194" s="21"/>
      <c r="AP194" s="60"/>
      <c r="AQ194" s="19" t="s">
        <v>8</v>
      </c>
      <c r="AR194" s="18">
        <v>31660927.09</v>
      </c>
      <c r="AS194" s="21">
        <v>0.11396348431988627</v>
      </c>
      <c r="AT194" s="20">
        <v>481</v>
      </c>
      <c r="AU194" s="21">
        <v>0.12183383991894631</v>
      </c>
      <c r="AV194" s="21"/>
      <c r="AW194" s="60"/>
      <c r="AX194" s="19" t="s">
        <v>8</v>
      </c>
      <c r="AY194" s="18">
        <v>31147937.24</v>
      </c>
      <c r="AZ194" s="21">
        <v>0.11595489598587387</v>
      </c>
      <c r="BA194" s="20">
        <v>456</v>
      </c>
      <c r="BB194" s="21">
        <v>0.12212104981253348</v>
      </c>
      <c r="BC194" s="21"/>
      <c r="BD194" s="60"/>
      <c r="BE194" s="19" t="s">
        <v>8</v>
      </c>
      <c r="BF194" s="18">
        <v>30324524.759999994</v>
      </c>
      <c r="BG194" s="21">
        <v>0.11789291243168684</v>
      </c>
      <c r="BH194" s="20">
        <v>433</v>
      </c>
      <c r="BI194" s="21">
        <v>0.12214386459802538</v>
      </c>
      <c r="BJ194" s="21"/>
    </row>
    <row r="195" spans="1:62" ht="18">
      <c r="A195" s="19" t="s">
        <v>9</v>
      </c>
      <c r="B195" s="18">
        <v>14232114.709999988</v>
      </c>
      <c r="C195" s="21">
        <v>0.04478352511776035</v>
      </c>
      <c r="D195" s="20">
        <v>302</v>
      </c>
      <c r="E195" s="21">
        <v>0.06114598096780725</v>
      </c>
      <c r="F195" s="21"/>
      <c r="G195" s="60"/>
      <c r="H195" s="19" t="s">
        <v>9</v>
      </c>
      <c r="I195" s="18">
        <v>13815605.850000001</v>
      </c>
      <c r="J195" s="21">
        <v>0.04456257941743648</v>
      </c>
      <c r="K195" s="20">
        <v>289</v>
      </c>
      <c r="L195" s="21">
        <v>0.06040969899665552</v>
      </c>
      <c r="M195" s="21"/>
      <c r="N195" s="60"/>
      <c r="O195" s="19" t="s">
        <v>9</v>
      </c>
      <c r="P195" s="18">
        <v>13825744.699999997</v>
      </c>
      <c r="Q195" s="21">
        <v>0.04538819895343711</v>
      </c>
      <c r="R195" s="20">
        <v>282</v>
      </c>
      <c r="S195" s="21">
        <v>0.060775862068965514</v>
      </c>
      <c r="T195" s="21"/>
      <c r="U195" s="60"/>
      <c r="V195" s="19" t="s">
        <v>9</v>
      </c>
      <c r="W195" s="18">
        <v>13481602.389999991</v>
      </c>
      <c r="X195" s="21">
        <v>0.04496564425934638</v>
      </c>
      <c r="Y195" s="20">
        <v>268</v>
      </c>
      <c r="Z195" s="21">
        <v>0.059357696566998894</v>
      </c>
      <c r="AA195" s="21"/>
      <c r="AB195" s="60"/>
      <c r="AC195" s="19" t="s">
        <v>9</v>
      </c>
      <c r="AD195" s="18">
        <v>13210582.719999999</v>
      </c>
      <c r="AE195" s="21">
        <v>0.04471395493074957</v>
      </c>
      <c r="AF195" s="20">
        <v>259</v>
      </c>
      <c r="AG195" s="21">
        <v>0.0591324200913242</v>
      </c>
      <c r="AH195" s="21"/>
      <c r="AI195" s="60"/>
      <c r="AJ195" s="19" t="s">
        <v>9</v>
      </c>
      <c r="AK195" s="18">
        <v>12664597.890000006</v>
      </c>
      <c r="AL195" s="21">
        <v>0.044200071207601846</v>
      </c>
      <c r="AM195" s="20">
        <v>241</v>
      </c>
      <c r="AN195" s="21">
        <v>0.05787704130643612</v>
      </c>
      <c r="AO195" s="21"/>
      <c r="AP195" s="60"/>
      <c r="AQ195" s="19" t="s">
        <v>9</v>
      </c>
      <c r="AR195" s="18">
        <v>12583136.209999997</v>
      </c>
      <c r="AS195" s="21">
        <v>0.04529298975001455</v>
      </c>
      <c r="AT195" s="20">
        <v>227</v>
      </c>
      <c r="AU195" s="21">
        <v>0.057497467071935156</v>
      </c>
      <c r="AV195" s="21"/>
      <c r="AW195" s="60"/>
      <c r="AX195" s="19" t="s">
        <v>9</v>
      </c>
      <c r="AY195" s="18">
        <v>12497914.57</v>
      </c>
      <c r="AZ195" s="21">
        <v>0.04652617516333122</v>
      </c>
      <c r="BA195" s="20">
        <v>220</v>
      </c>
      <c r="BB195" s="21">
        <v>0.05891805034815212</v>
      </c>
      <c r="BC195" s="21"/>
      <c r="BD195" s="60"/>
      <c r="BE195" s="19" t="s">
        <v>9</v>
      </c>
      <c r="BF195" s="18">
        <v>12036026.479999995</v>
      </c>
      <c r="BG195" s="21">
        <v>0.046792562358761385</v>
      </c>
      <c r="BH195" s="20">
        <v>209</v>
      </c>
      <c r="BI195" s="21">
        <v>0.05895627644569817</v>
      </c>
      <c r="BJ195" s="21"/>
    </row>
    <row r="196" spans="1:62" ht="18">
      <c r="A196" s="19" t="s">
        <v>10</v>
      </c>
      <c r="B196" s="18">
        <v>17202381.18</v>
      </c>
      <c r="C196" s="21">
        <v>0.05412992273864398</v>
      </c>
      <c r="D196" s="20">
        <v>325</v>
      </c>
      <c r="E196" s="21">
        <v>0.06580279408787204</v>
      </c>
      <c r="F196" s="21"/>
      <c r="G196" s="60"/>
      <c r="H196" s="19" t="s">
        <v>10</v>
      </c>
      <c r="I196" s="18">
        <v>16757705.199999997</v>
      </c>
      <c r="J196" s="21">
        <v>0.05405239386074322</v>
      </c>
      <c r="K196" s="20">
        <v>314</v>
      </c>
      <c r="L196" s="21">
        <v>0.06563545150501672</v>
      </c>
      <c r="M196" s="21"/>
      <c r="N196" s="60"/>
      <c r="O196" s="19" t="s">
        <v>10</v>
      </c>
      <c r="P196" s="18">
        <v>17050170.270000007</v>
      </c>
      <c r="Q196" s="21">
        <v>0.05597358675404581</v>
      </c>
      <c r="R196" s="20">
        <v>311</v>
      </c>
      <c r="S196" s="21">
        <v>0.06702586206896552</v>
      </c>
      <c r="T196" s="21"/>
      <c r="U196" s="60"/>
      <c r="V196" s="19" t="s">
        <v>10</v>
      </c>
      <c r="W196" s="18">
        <v>17047030.81</v>
      </c>
      <c r="X196" s="21">
        <v>0.05685753821438564</v>
      </c>
      <c r="Y196" s="20">
        <v>306</v>
      </c>
      <c r="Z196" s="21">
        <v>0.06777408637873754</v>
      </c>
      <c r="AA196" s="21"/>
      <c r="AB196" s="60"/>
      <c r="AC196" s="19" t="s">
        <v>10</v>
      </c>
      <c r="AD196" s="18">
        <v>16556006.63</v>
      </c>
      <c r="AE196" s="21">
        <v>0.056037235448082576</v>
      </c>
      <c r="AF196" s="20">
        <v>299</v>
      </c>
      <c r="AG196" s="21">
        <v>0.0682648401826484</v>
      </c>
      <c r="AH196" s="21"/>
      <c r="AI196" s="60"/>
      <c r="AJ196" s="19" t="s">
        <v>10</v>
      </c>
      <c r="AK196" s="18">
        <v>16328494.260000002</v>
      </c>
      <c r="AL196" s="21">
        <v>0.05698725022882804</v>
      </c>
      <c r="AM196" s="20">
        <v>286</v>
      </c>
      <c r="AN196" s="21">
        <v>0.0686839577329491</v>
      </c>
      <c r="AO196" s="21"/>
      <c r="AP196" s="60"/>
      <c r="AQ196" s="19" t="s">
        <v>10</v>
      </c>
      <c r="AR196" s="18">
        <v>16209726.059999995</v>
      </c>
      <c r="AS196" s="21">
        <v>0.058346897310279026</v>
      </c>
      <c r="AT196" s="20">
        <v>279</v>
      </c>
      <c r="AU196" s="21">
        <v>0.07066869300911854</v>
      </c>
      <c r="AV196" s="21"/>
      <c r="AW196" s="60"/>
      <c r="AX196" s="19" t="s">
        <v>10</v>
      </c>
      <c r="AY196" s="18">
        <v>15883591.07000001</v>
      </c>
      <c r="AZ196" s="21">
        <v>0.05913008415975626</v>
      </c>
      <c r="BA196" s="20">
        <v>267</v>
      </c>
      <c r="BB196" s="21">
        <v>0.07150508837707552</v>
      </c>
      <c r="BC196" s="21"/>
      <c r="BD196" s="60"/>
      <c r="BE196" s="19" t="s">
        <v>10</v>
      </c>
      <c r="BF196" s="18">
        <v>15596668.780000005</v>
      </c>
      <c r="BG196" s="21">
        <v>0.06063530166619386</v>
      </c>
      <c r="BH196" s="20">
        <v>257</v>
      </c>
      <c r="BI196" s="21">
        <v>0.07249647390691115</v>
      </c>
      <c r="BJ196" s="21"/>
    </row>
    <row r="197" spans="1:62" ht="18">
      <c r="A197" s="19" t="s">
        <v>11</v>
      </c>
      <c r="B197" s="18">
        <v>14253950.549999997</v>
      </c>
      <c r="C197" s="21">
        <v>0.04485223492716209</v>
      </c>
      <c r="D197" s="20">
        <v>256</v>
      </c>
      <c r="E197" s="21">
        <v>0.051832354727677665</v>
      </c>
      <c r="F197" s="21"/>
      <c r="G197" s="60"/>
      <c r="H197" s="19" t="s">
        <v>11</v>
      </c>
      <c r="I197" s="18">
        <v>14206594.11</v>
      </c>
      <c r="J197" s="21">
        <v>0.04582372175000637</v>
      </c>
      <c r="K197" s="20">
        <v>254</v>
      </c>
      <c r="L197" s="21">
        <v>0.05309364548494983</v>
      </c>
      <c r="M197" s="21"/>
      <c r="N197" s="60"/>
      <c r="O197" s="19" t="s">
        <v>11</v>
      </c>
      <c r="P197" s="18">
        <v>14124880.250000006</v>
      </c>
      <c r="Q197" s="21">
        <v>0.04637022373055065</v>
      </c>
      <c r="R197" s="20">
        <v>251</v>
      </c>
      <c r="S197" s="21">
        <v>0.054094827586206894</v>
      </c>
      <c r="T197" s="21"/>
      <c r="U197" s="60"/>
      <c r="V197" s="19" t="s">
        <v>11</v>
      </c>
      <c r="W197" s="18">
        <v>13924104.390000004</v>
      </c>
      <c r="X197" s="21">
        <v>0.046441536140775015</v>
      </c>
      <c r="Y197" s="20">
        <v>243</v>
      </c>
      <c r="Z197" s="21">
        <v>0.053820598006644516</v>
      </c>
      <c r="AA197" s="21"/>
      <c r="AB197" s="60"/>
      <c r="AC197" s="19" t="s">
        <v>11</v>
      </c>
      <c r="AD197" s="18">
        <v>13695897.85</v>
      </c>
      <c r="AE197" s="21">
        <v>0.04635660456324291</v>
      </c>
      <c r="AF197" s="20">
        <v>234</v>
      </c>
      <c r="AG197" s="21">
        <v>0.05342465753424658</v>
      </c>
      <c r="AH197" s="21"/>
      <c r="AI197" s="60"/>
      <c r="AJ197" s="19" t="s">
        <v>11</v>
      </c>
      <c r="AK197" s="18">
        <v>13491263.360000001</v>
      </c>
      <c r="AL197" s="21">
        <v>0.047085174466009794</v>
      </c>
      <c r="AM197" s="20">
        <v>229</v>
      </c>
      <c r="AN197" s="21">
        <v>0.05499519692603266</v>
      </c>
      <c r="AO197" s="21"/>
      <c r="AP197" s="60"/>
      <c r="AQ197" s="19" t="s">
        <v>11</v>
      </c>
      <c r="AR197" s="18">
        <v>13516168.479999995</v>
      </c>
      <c r="AS197" s="21">
        <v>0.04865143873572593</v>
      </c>
      <c r="AT197" s="20">
        <v>224</v>
      </c>
      <c r="AU197" s="21">
        <v>0.05673758865248227</v>
      </c>
      <c r="AV197" s="21"/>
      <c r="AW197" s="60"/>
      <c r="AX197" s="19" t="s">
        <v>11</v>
      </c>
      <c r="AY197" s="18">
        <v>13248943.160000004</v>
      </c>
      <c r="AZ197" s="21">
        <v>0.04932204062834934</v>
      </c>
      <c r="BA197" s="20">
        <v>219</v>
      </c>
      <c r="BB197" s="21">
        <v>0.05865024102838779</v>
      </c>
      <c r="BC197" s="21"/>
      <c r="BD197" s="60"/>
      <c r="BE197" s="19" t="s">
        <v>11</v>
      </c>
      <c r="BF197" s="18">
        <v>12579494.680000003</v>
      </c>
      <c r="BG197" s="21">
        <v>0.04890540829514755</v>
      </c>
      <c r="BH197" s="20">
        <v>209</v>
      </c>
      <c r="BI197" s="21">
        <v>0.05895627644569817</v>
      </c>
      <c r="BJ197" s="21"/>
    </row>
    <row r="198" spans="1:62" ht="18">
      <c r="A198" s="19" t="s">
        <v>74</v>
      </c>
      <c r="B198" s="18">
        <v>98398496.79000019</v>
      </c>
      <c r="C198" s="21">
        <v>0.3096259159187762</v>
      </c>
      <c r="D198" s="20">
        <v>1392</v>
      </c>
      <c r="E198" s="21">
        <v>0.2818384288317473</v>
      </c>
      <c r="F198" s="21"/>
      <c r="G198" s="60"/>
      <c r="H198" s="19" t="s">
        <v>74</v>
      </c>
      <c r="I198" s="18">
        <v>95995322.0400001</v>
      </c>
      <c r="J198" s="21">
        <v>0.3096352927663968</v>
      </c>
      <c r="K198" s="20">
        <v>1348</v>
      </c>
      <c r="L198" s="21">
        <v>0.2817725752508361</v>
      </c>
      <c r="M198" s="21"/>
      <c r="N198" s="60"/>
      <c r="O198" s="19" t="s">
        <v>74</v>
      </c>
      <c r="P198" s="18">
        <v>92060070.08999996</v>
      </c>
      <c r="Q198" s="21">
        <v>0.3022217513471288</v>
      </c>
      <c r="R198" s="20">
        <v>1280</v>
      </c>
      <c r="S198" s="21">
        <v>0.27586206896551724</v>
      </c>
      <c r="T198" s="21"/>
      <c r="U198" s="60"/>
      <c r="V198" s="19" t="s">
        <v>74</v>
      </c>
      <c r="W198" s="18">
        <v>90252553.15000007</v>
      </c>
      <c r="X198" s="21">
        <v>0.30102239192656216</v>
      </c>
      <c r="Y198" s="20">
        <v>1247</v>
      </c>
      <c r="Z198" s="21">
        <v>0.2761904761904762</v>
      </c>
      <c r="AA198" s="21"/>
      <c r="AB198" s="60"/>
      <c r="AC198" s="19" t="s">
        <v>74</v>
      </c>
      <c r="AD198" s="18">
        <v>88064277.56</v>
      </c>
      <c r="AE198" s="21">
        <v>0.298071797534368</v>
      </c>
      <c r="AF198" s="20">
        <v>1207</v>
      </c>
      <c r="AG198" s="21">
        <v>0.27557077625570775</v>
      </c>
      <c r="AH198" s="21"/>
      <c r="AI198" s="60"/>
      <c r="AJ198" s="19" t="s">
        <v>74</v>
      </c>
      <c r="AK198" s="18">
        <v>83776032.77000004</v>
      </c>
      <c r="AL198" s="21">
        <v>0.29238248589386406</v>
      </c>
      <c r="AM198" s="20">
        <v>1133</v>
      </c>
      <c r="AN198" s="21">
        <v>0.27209414024975986</v>
      </c>
      <c r="AO198" s="21"/>
      <c r="AP198" s="60"/>
      <c r="AQ198" s="19" t="s">
        <v>74</v>
      </c>
      <c r="AR198" s="18">
        <v>81155542.43999985</v>
      </c>
      <c r="AS198" s="21">
        <v>0.29211931672253466</v>
      </c>
      <c r="AT198" s="20">
        <v>1076</v>
      </c>
      <c r="AU198" s="21">
        <v>0.2725430597771023</v>
      </c>
      <c r="AV198" s="21"/>
      <c r="AW198" s="60"/>
      <c r="AX198" s="19" t="s">
        <v>74</v>
      </c>
      <c r="AY198" s="18">
        <v>76402501.17999993</v>
      </c>
      <c r="AZ198" s="21">
        <v>0.28442474405690366</v>
      </c>
      <c r="BA198" s="20">
        <v>992</v>
      </c>
      <c r="BB198" s="21">
        <v>0.2656668452062132</v>
      </c>
      <c r="BC198" s="21"/>
      <c r="BD198" s="60"/>
      <c r="BE198" s="19" t="s">
        <v>74</v>
      </c>
      <c r="BF198" s="18">
        <v>72985590.31000002</v>
      </c>
      <c r="BG198" s="21">
        <v>0.28374669925715285</v>
      </c>
      <c r="BH198" s="20">
        <v>945</v>
      </c>
      <c r="BI198" s="21">
        <v>0.26657263751763044</v>
      </c>
      <c r="BJ198" s="21"/>
    </row>
    <row r="199" spans="1:62" ht="18">
      <c r="A199" s="19" t="s">
        <v>12</v>
      </c>
      <c r="B199" s="18">
        <v>29701537.939999994</v>
      </c>
      <c r="C199" s="21">
        <v>0.09346043068620706</v>
      </c>
      <c r="D199" s="20">
        <v>431</v>
      </c>
      <c r="E199" s="21">
        <v>0.08726462846730107</v>
      </c>
      <c r="F199" s="21"/>
      <c r="G199" s="60"/>
      <c r="H199" s="19" t="s">
        <v>12</v>
      </c>
      <c r="I199" s="18">
        <v>29123070.969999988</v>
      </c>
      <c r="J199" s="21">
        <v>0.09393718792145934</v>
      </c>
      <c r="K199" s="20">
        <v>413</v>
      </c>
      <c r="L199" s="21">
        <v>0.08632943143812709</v>
      </c>
      <c r="M199" s="21"/>
      <c r="N199" s="60"/>
      <c r="O199" s="19" t="s">
        <v>12</v>
      </c>
      <c r="P199" s="18">
        <v>28074931.53999998</v>
      </c>
      <c r="Q199" s="21">
        <v>0.09216650574646051</v>
      </c>
      <c r="R199" s="20">
        <v>393</v>
      </c>
      <c r="S199" s="21">
        <v>0.08469827586206896</v>
      </c>
      <c r="T199" s="21"/>
      <c r="U199" s="60"/>
      <c r="V199" s="19" t="s">
        <v>12</v>
      </c>
      <c r="W199" s="18">
        <v>27307306.640000023</v>
      </c>
      <c r="X199" s="21">
        <v>0.09107898308630723</v>
      </c>
      <c r="Y199" s="20">
        <v>382</v>
      </c>
      <c r="Z199" s="21">
        <v>0.08460686600221484</v>
      </c>
      <c r="AA199" s="21"/>
      <c r="AB199" s="60"/>
      <c r="AC199" s="19" t="s">
        <v>12</v>
      </c>
      <c r="AD199" s="18">
        <v>27368355.28</v>
      </c>
      <c r="AE199" s="21">
        <v>0.09263387016728526</v>
      </c>
      <c r="AF199" s="20">
        <v>373</v>
      </c>
      <c r="AG199" s="21">
        <v>0.08515981735159818</v>
      </c>
      <c r="AH199" s="21"/>
      <c r="AI199" s="60"/>
      <c r="AJ199" s="19" t="s">
        <v>12</v>
      </c>
      <c r="AK199" s="18">
        <v>25589498.73000001</v>
      </c>
      <c r="AL199" s="21">
        <v>0.08930861254789013</v>
      </c>
      <c r="AM199" s="20">
        <v>347</v>
      </c>
      <c r="AN199" s="21">
        <v>0.08333333333333333</v>
      </c>
      <c r="AO199" s="21"/>
      <c r="AP199" s="60"/>
      <c r="AQ199" s="19" t="s">
        <v>12</v>
      </c>
      <c r="AR199" s="18">
        <v>24867929.590000004</v>
      </c>
      <c r="AS199" s="21">
        <v>0.08951209469772987</v>
      </c>
      <c r="AT199" s="20">
        <v>326</v>
      </c>
      <c r="AU199" s="21">
        <v>0.08257345491388045</v>
      </c>
      <c r="AV199" s="21"/>
      <c r="AW199" s="60"/>
      <c r="AX199" s="19" t="s">
        <v>12</v>
      </c>
      <c r="AY199" s="18">
        <v>25214495.719999995</v>
      </c>
      <c r="AZ199" s="21">
        <v>0.09386638370370819</v>
      </c>
      <c r="BA199" s="20">
        <v>316</v>
      </c>
      <c r="BB199" s="21">
        <v>0.08462774504552759</v>
      </c>
      <c r="BC199" s="21"/>
      <c r="BD199" s="60"/>
      <c r="BE199" s="19" t="s">
        <v>12</v>
      </c>
      <c r="BF199" s="18">
        <v>24048075.859999985</v>
      </c>
      <c r="BG199" s="21">
        <v>0.09349190874223418</v>
      </c>
      <c r="BH199" s="20">
        <v>293</v>
      </c>
      <c r="BI199" s="21">
        <v>0.08265162200282088</v>
      </c>
      <c r="BJ199" s="21"/>
    </row>
    <row r="200" spans="1:62" ht="18">
      <c r="A200" s="19" t="s">
        <v>13</v>
      </c>
      <c r="B200" s="18">
        <v>56455337.709999986</v>
      </c>
      <c r="C200" s="21">
        <v>0.17764535249220384</v>
      </c>
      <c r="D200" s="20">
        <v>514</v>
      </c>
      <c r="E200" s="21">
        <v>0.10406964972666531</v>
      </c>
      <c r="F200" s="21"/>
      <c r="G200" s="60"/>
      <c r="H200" s="19" t="s">
        <v>13</v>
      </c>
      <c r="I200" s="18">
        <v>54042875.21999998</v>
      </c>
      <c r="J200" s="21">
        <v>0.17431663475965903</v>
      </c>
      <c r="K200" s="20">
        <v>487</v>
      </c>
      <c r="L200" s="21">
        <v>0.10179765886287626</v>
      </c>
      <c r="M200" s="21"/>
      <c r="N200" s="60"/>
      <c r="O200" s="19" t="s">
        <v>13</v>
      </c>
      <c r="P200" s="18">
        <v>53729949.48000002</v>
      </c>
      <c r="Q200" s="21">
        <v>0.1763887363518557</v>
      </c>
      <c r="R200" s="20">
        <v>487</v>
      </c>
      <c r="S200" s="21">
        <v>0.10495689655172413</v>
      </c>
      <c r="T200" s="21"/>
      <c r="U200" s="60"/>
      <c r="V200" s="19" t="s">
        <v>13</v>
      </c>
      <c r="W200" s="18">
        <v>52261509.55000002</v>
      </c>
      <c r="X200" s="21">
        <v>0.17430957974438052</v>
      </c>
      <c r="Y200" s="20">
        <v>461</v>
      </c>
      <c r="Z200" s="21">
        <v>0.10210409745293467</v>
      </c>
      <c r="AA200" s="21"/>
      <c r="AB200" s="60"/>
      <c r="AC200" s="19" t="s">
        <v>13</v>
      </c>
      <c r="AD200" s="18">
        <v>50760342.58999998</v>
      </c>
      <c r="AE200" s="21">
        <v>0.17180889889152953</v>
      </c>
      <c r="AF200" s="20">
        <v>440</v>
      </c>
      <c r="AG200" s="21">
        <v>0.1004566210045662</v>
      </c>
      <c r="AH200" s="21"/>
      <c r="AI200" s="60"/>
      <c r="AJ200" s="19" t="s">
        <v>13</v>
      </c>
      <c r="AK200" s="18">
        <v>49877307.53000003</v>
      </c>
      <c r="AL200" s="21">
        <v>0.17407426304550883</v>
      </c>
      <c r="AM200" s="20">
        <v>423</v>
      </c>
      <c r="AN200" s="21">
        <v>0.10158501440922191</v>
      </c>
      <c r="AO200" s="21"/>
      <c r="AP200" s="60"/>
      <c r="AQ200" s="19" t="s">
        <v>13</v>
      </c>
      <c r="AR200" s="18">
        <v>48180232.07999997</v>
      </c>
      <c r="AS200" s="21">
        <v>0.17342471076634408</v>
      </c>
      <c r="AT200" s="20">
        <v>409</v>
      </c>
      <c r="AU200" s="21">
        <v>0.103596757852077</v>
      </c>
      <c r="AV200" s="21"/>
      <c r="AW200" s="60"/>
      <c r="AX200" s="19" t="s">
        <v>13</v>
      </c>
      <c r="AY200" s="18">
        <v>46493893.53999998</v>
      </c>
      <c r="AZ200" s="21">
        <v>0.1730835190744397</v>
      </c>
      <c r="BA200" s="20">
        <v>390</v>
      </c>
      <c r="BB200" s="21">
        <v>0.10444563470808785</v>
      </c>
      <c r="BC200" s="21"/>
      <c r="BD200" s="60"/>
      <c r="BE200" s="19" t="s">
        <v>13</v>
      </c>
      <c r="BF200" s="18">
        <v>43416074</v>
      </c>
      <c r="BG200" s="21">
        <v>0.16878903958822128</v>
      </c>
      <c r="BH200" s="20">
        <v>370</v>
      </c>
      <c r="BI200" s="21">
        <v>0.10437235543018336</v>
      </c>
      <c r="BJ200" s="21"/>
    </row>
    <row r="201" spans="1:62" ht="18">
      <c r="A201" s="19" t="s">
        <v>14</v>
      </c>
      <c r="B201" s="18">
        <v>14084743.309999993</v>
      </c>
      <c r="C201" s="21">
        <v>0.04431979847361645</v>
      </c>
      <c r="D201" s="20">
        <v>300</v>
      </c>
      <c r="E201" s="21">
        <v>0.060741040696497266</v>
      </c>
      <c r="F201" s="21"/>
      <c r="G201" s="60"/>
      <c r="H201" s="19" t="s">
        <v>14</v>
      </c>
      <c r="I201" s="18">
        <v>13843915.250000002</v>
      </c>
      <c r="J201" s="21">
        <v>0.044653892089458025</v>
      </c>
      <c r="K201" s="20">
        <v>293</v>
      </c>
      <c r="L201" s="21">
        <v>0.06124581939799331</v>
      </c>
      <c r="M201" s="21"/>
      <c r="N201" s="60"/>
      <c r="O201" s="19" t="s">
        <v>14</v>
      </c>
      <c r="P201" s="18">
        <v>13554757.679999998</v>
      </c>
      <c r="Q201" s="21">
        <v>0.044498582296653405</v>
      </c>
      <c r="R201" s="20">
        <v>286</v>
      </c>
      <c r="S201" s="21">
        <v>0.06163793103448276</v>
      </c>
      <c r="T201" s="21"/>
      <c r="U201" s="60"/>
      <c r="V201" s="19" t="s">
        <v>14</v>
      </c>
      <c r="W201" s="18">
        <v>13439617.729999999</v>
      </c>
      <c r="X201" s="21">
        <v>0.044825611403362615</v>
      </c>
      <c r="Y201" s="20">
        <v>282</v>
      </c>
      <c r="Z201" s="21">
        <v>0.06245847176079734</v>
      </c>
      <c r="AA201" s="21"/>
      <c r="AB201" s="60"/>
      <c r="AC201" s="19" t="s">
        <v>14</v>
      </c>
      <c r="AD201" s="18">
        <v>13260043.660000004</v>
      </c>
      <c r="AE201" s="21">
        <v>0.044881365732291616</v>
      </c>
      <c r="AF201" s="20">
        <v>273</v>
      </c>
      <c r="AG201" s="21">
        <v>0.06232876712328767</v>
      </c>
      <c r="AH201" s="21"/>
      <c r="AI201" s="60"/>
      <c r="AJ201" s="19" t="s">
        <v>14</v>
      </c>
      <c r="AK201" s="18">
        <v>13084021.92</v>
      </c>
      <c r="AL201" s="21">
        <v>0.045663881756756126</v>
      </c>
      <c r="AM201" s="20">
        <v>266</v>
      </c>
      <c r="AN201" s="21">
        <v>0.06388088376560999</v>
      </c>
      <c r="AO201" s="21"/>
      <c r="AP201" s="60"/>
      <c r="AQ201" s="19" t="s">
        <v>14</v>
      </c>
      <c r="AR201" s="18">
        <v>12606430.139999995</v>
      </c>
      <c r="AS201" s="21">
        <v>0.045376836234318596</v>
      </c>
      <c r="AT201" s="20">
        <v>255</v>
      </c>
      <c r="AU201" s="21">
        <v>0.06458966565349544</v>
      </c>
      <c r="AV201" s="21"/>
      <c r="AW201" s="60"/>
      <c r="AX201" s="19" t="s">
        <v>14</v>
      </c>
      <c r="AY201" s="18">
        <v>11994074.690000009</v>
      </c>
      <c r="AZ201" s="21">
        <v>0.04465052283910899</v>
      </c>
      <c r="BA201" s="20">
        <v>240</v>
      </c>
      <c r="BB201" s="21">
        <v>0.06427423674343867</v>
      </c>
      <c r="BC201" s="21"/>
      <c r="BD201" s="60"/>
      <c r="BE201" s="19" t="s">
        <v>14</v>
      </c>
      <c r="BF201" s="18">
        <v>11466608.84</v>
      </c>
      <c r="BG201" s="21">
        <v>0.04457883256411918</v>
      </c>
      <c r="BH201" s="20">
        <v>226</v>
      </c>
      <c r="BI201" s="21">
        <v>0.06375176304654442</v>
      </c>
      <c r="BJ201" s="21"/>
    </row>
    <row r="202" spans="1:62" ht="18">
      <c r="A202" s="19" t="s">
        <v>15</v>
      </c>
      <c r="B202" s="18">
        <v>2164901.07</v>
      </c>
      <c r="C202" s="21">
        <v>0.006812192244184867</v>
      </c>
      <c r="D202" s="20">
        <v>54</v>
      </c>
      <c r="E202" s="21">
        <v>0.010933387325369508</v>
      </c>
      <c r="F202" s="21"/>
      <c r="G202" s="60"/>
      <c r="H202" s="19" t="s">
        <v>15</v>
      </c>
      <c r="I202" s="18">
        <v>2172989.2</v>
      </c>
      <c r="J202" s="21">
        <v>0.007009030573800841</v>
      </c>
      <c r="K202" s="20">
        <v>54</v>
      </c>
      <c r="L202" s="21">
        <v>0.0112876254180602</v>
      </c>
      <c r="M202" s="21"/>
      <c r="N202" s="60"/>
      <c r="O202" s="19" t="s">
        <v>15</v>
      </c>
      <c r="P202" s="18">
        <v>2113880.66</v>
      </c>
      <c r="Q202" s="21">
        <v>0.006939607091103233</v>
      </c>
      <c r="R202" s="20">
        <v>52</v>
      </c>
      <c r="S202" s="21">
        <v>0.011206896551724138</v>
      </c>
      <c r="T202" s="21"/>
      <c r="U202" s="60"/>
      <c r="V202" s="19" t="s">
        <v>15</v>
      </c>
      <c r="W202" s="18">
        <v>2066901.83</v>
      </c>
      <c r="X202" s="21">
        <v>0.006893807554783708</v>
      </c>
      <c r="Y202" s="20">
        <v>51</v>
      </c>
      <c r="Z202" s="21">
        <v>0.011295681063122924</v>
      </c>
      <c r="AA202" s="21"/>
      <c r="AB202" s="60"/>
      <c r="AC202" s="19" t="s">
        <v>15</v>
      </c>
      <c r="AD202" s="18">
        <v>2063497.38</v>
      </c>
      <c r="AE202" s="21">
        <v>0.006984334514582246</v>
      </c>
      <c r="AF202" s="20">
        <v>51</v>
      </c>
      <c r="AG202" s="21">
        <v>0.011643835616438357</v>
      </c>
      <c r="AH202" s="21"/>
      <c r="AI202" s="60"/>
      <c r="AJ202" s="19" t="s">
        <v>15</v>
      </c>
      <c r="AK202" s="18">
        <v>1978543.05</v>
      </c>
      <c r="AL202" s="21">
        <v>0.006905212818983997</v>
      </c>
      <c r="AM202" s="20">
        <v>50</v>
      </c>
      <c r="AN202" s="21">
        <v>0.012007684918347743</v>
      </c>
      <c r="AO202" s="21"/>
      <c r="AP202" s="60"/>
      <c r="AQ202" s="19" t="s">
        <v>15</v>
      </c>
      <c r="AR202" s="18">
        <v>1816667.98</v>
      </c>
      <c r="AS202" s="21">
        <v>0.006539095089182034</v>
      </c>
      <c r="AT202" s="20">
        <v>47</v>
      </c>
      <c r="AU202" s="21">
        <v>0.011904761904761904</v>
      </c>
      <c r="AV202" s="21"/>
      <c r="AW202" s="60"/>
      <c r="AX202" s="19" t="s">
        <v>15</v>
      </c>
      <c r="AY202" s="18">
        <v>1773464.19</v>
      </c>
      <c r="AZ202" s="21">
        <v>0.006602101901696336</v>
      </c>
      <c r="BA202" s="20">
        <v>46</v>
      </c>
      <c r="BB202" s="21">
        <v>0.012319228709159078</v>
      </c>
      <c r="BC202" s="21"/>
      <c r="BD202" s="60"/>
      <c r="BE202" s="19" t="s">
        <v>15</v>
      </c>
      <c r="BF202" s="18">
        <v>1609360.88</v>
      </c>
      <c r="BG202" s="21">
        <v>0.006256725960206687</v>
      </c>
      <c r="BH202" s="20">
        <v>44</v>
      </c>
      <c r="BI202" s="21">
        <v>0.012411847672778562</v>
      </c>
      <c r="BJ202" s="21"/>
    </row>
    <row r="203" spans="1:62" ht="18">
      <c r="A203" s="19"/>
      <c r="B203" s="18"/>
      <c r="C203" s="21"/>
      <c r="D203" s="20"/>
      <c r="E203" s="21"/>
      <c r="F203" s="21"/>
      <c r="G203" s="60"/>
      <c r="H203" s="19"/>
      <c r="I203" s="18"/>
      <c r="J203" s="21"/>
      <c r="K203" s="20"/>
      <c r="L203" s="21"/>
      <c r="M203" s="21"/>
      <c r="N203" s="60"/>
      <c r="O203" s="19"/>
      <c r="P203" s="18"/>
      <c r="Q203" s="21"/>
      <c r="R203" s="20"/>
      <c r="S203" s="21"/>
      <c r="T203" s="21"/>
      <c r="U203" s="60"/>
      <c r="V203" s="19"/>
      <c r="W203" s="18"/>
      <c r="X203" s="21"/>
      <c r="Y203" s="20"/>
      <c r="Z203" s="21"/>
      <c r="AA203" s="21"/>
      <c r="AB203" s="60"/>
      <c r="AC203" s="19"/>
      <c r="AD203" s="18"/>
      <c r="AE203" s="21"/>
      <c r="AF203" s="20"/>
      <c r="AG203" s="21"/>
      <c r="AH203" s="21"/>
      <c r="AI203" s="60"/>
      <c r="AJ203" s="19"/>
      <c r="AK203" s="18"/>
      <c r="AL203" s="21"/>
      <c r="AM203" s="20"/>
      <c r="AN203" s="21"/>
      <c r="AO203" s="21"/>
      <c r="AP203" s="60"/>
      <c r="AQ203" s="19"/>
      <c r="AR203" s="18"/>
      <c r="AS203" s="21"/>
      <c r="AT203" s="20"/>
      <c r="AU203" s="21"/>
      <c r="AV203" s="21"/>
      <c r="AW203" s="60"/>
      <c r="AX203" s="19"/>
      <c r="AY203" s="18"/>
      <c r="AZ203" s="21"/>
      <c r="BA203" s="20"/>
      <c r="BB203" s="21"/>
      <c r="BC203" s="21"/>
      <c r="BD203" s="60"/>
      <c r="BE203" s="19"/>
      <c r="BF203" s="18"/>
      <c r="BG203" s="21"/>
      <c r="BH203" s="20"/>
      <c r="BI203" s="21"/>
      <c r="BJ203" s="21"/>
    </row>
    <row r="204" spans="1:62" ht="18.75" thickBot="1">
      <c r="A204" s="22"/>
      <c r="B204" s="23">
        <f>SUM(B192:B203)</f>
        <v>317797999.8800002</v>
      </c>
      <c r="C204" s="26"/>
      <c r="D204" s="25">
        <f>SUM(D192:D203)</f>
        <v>4939</v>
      </c>
      <c r="E204" s="26"/>
      <c r="F204" s="26"/>
      <c r="G204" s="60"/>
      <c r="H204" s="22"/>
      <c r="I204" s="23">
        <f>SUM(I192:I203)</f>
        <v>310027068.24000007</v>
      </c>
      <c r="J204" s="26"/>
      <c r="K204" s="25">
        <f>SUM(K192:K203)</f>
        <v>4784</v>
      </c>
      <c r="L204" s="26"/>
      <c r="M204" s="26"/>
      <c r="N204" s="60"/>
      <c r="O204" s="22"/>
      <c r="P204" s="23">
        <f>SUM(P192:P203)</f>
        <v>304611000.63</v>
      </c>
      <c r="Q204" s="26"/>
      <c r="R204" s="25">
        <f>SUM(R192:R203)</f>
        <v>4640</v>
      </c>
      <c r="S204" s="26"/>
      <c r="T204" s="26"/>
      <c r="U204" s="60"/>
      <c r="V204" s="22"/>
      <c r="W204" s="23">
        <f>SUM(W192:W203)</f>
        <v>299820065.1200001</v>
      </c>
      <c r="X204" s="26"/>
      <c r="Y204" s="25">
        <f>SUM(Y192:Y203)</f>
        <v>4515</v>
      </c>
      <c r="Z204" s="26"/>
      <c r="AA204" s="26"/>
      <c r="AB204" s="60"/>
      <c r="AC204" s="22"/>
      <c r="AD204" s="23">
        <f>SUM(AD192:AD203)</f>
        <v>295446527.61</v>
      </c>
      <c r="AE204" s="26"/>
      <c r="AF204" s="25">
        <f>SUM(AF192:AF203)</f>
        <v>4380</v>
      </c>
      <c r="AG204" s="26"/>
      <c r="AH204" s="26"/>
      <c r="AI204" s="60"/>
      <c r="AJ204" s="22"/>
      <c r="AK204" s="23">
        <f>SUM(AK192:AK203)</f>
        <v>286528902.42000014</v>
      </c>
      <c r="AL204" s="26"/>
      <c r="AM204" s="25">
        <f>SUM(AM192:AM203)</f>
        <v>4164</v>
      </c>
      <c r="AN204" s="26"/>
      <c r="AO204" s="26"/>
      <c r="AP204" s="60"/>
      <c r="AQ204" s="22"/>
      <c r="AR204" s="23">
        <f>SUM(AR192:AR203)</f>
        <v>277816418.81999975</v>
      </c>
      <c r="AS204" s="26"/>
      <c r="AT204" s="25">
        <f>SUM(AT192:AT203)</f>
        <v>3948</v>
      </c>
      <c r="AU204" s="26"/>
      <c r="AV204" s="26"/>
      <c r="AW204" s="60"/>
      <c r="AX204" s="22"/>
      <c r="AY204" s="23">
        <f>SUM(AY192:AY203)</f>
        <v>268621147.6899999</v>
      </c>
      <c r="AZ204" s="26"/>
      <c r="BA204" s="25">
        <f>SUM(BA192:BA203)</f>
        <v>3734</v>
      </c>
      <c r="BB204" s="26"/>
      <c r="BC204" s="26"/>
      <c r="BD204" s="60"/>
      <c r="BE204" s="22"/>
      <c r="BF204" s="23">
        <f>SUM(BF192:BF203)</f>
        <v>257220931.56</v>
      </c>
      <c r="BG204" s="26"/>
      <c r="BH204" s="25">
        <f>SUM(BH192:BH203)</f>
        <v>3545</v>
      </c>
      <c r="BI204" s="26"/>
      <c r="BJ204" s="26"/>
    </row>
    <row r="205" spans="1:62" ht="18.75" thickTop="1">
      <c r="A205" s="19"/>
      <c r="B205" s="18"/>
      <c r="C205" s="21"/>
      <c r="D205" s="20"/>
      <c r="E205" s="21"/>
      <c r="F205" s="21"/>
      <c r="G205" s="60"/>
      <c r="H205" s="19"/>
      <c r="I205" s="18"/>
      <c r="J205" s="21"/>
      <c r="K205" s="20"/>
      <c r="L205" s="21"/>
      <c r="M205" s="21"/>
      <c r="N205" s="60"/>
      <c r="O205" s="19"/>
      <c r="P205" s="18"/>
      <c r="Q205" s="21"/>
      <c r="R205" s="20"/>
      <c r="S205" s="21"/>
      <c r="T205" s="21"/>
      <c r="U205" s="60"/>
      <c r="V205" s="19"/>
      <c r="W205" s="18"/>
      <c r="X205" s="21"/>
      <c r="Y205" s="20"/>
      <c r="Z205" s="21"/>
      <c r="AA205" s="21"/>
      <c r="AB205" s="60"/>
      <c r="AC205" s="19"/>
      <c r="AD205" s="18"/>
      <c r="AE205" s="21"/>
      <c r="AF205" s="20"/>
      <c r="AG205" s="21"/>
      <c r="AH205" s="21"/>
      <c r="AI205" s="60"/>
      <c r="AJ205" s="19"/>
      <c r="AK205" s="18"/>
      <c r="AL205" s="21"/>
      <c r="AM205" s="20"/>
      <c r="AN205" s="21"/>
      <c r="AO205" s="21"/>
      <c r="AP205" s="60"/>
      <c r="AQ205" s="19"/>
      <c r="AR205" s="18"/>
      <c r="AS205" s="21"/>
      <c r="AT205" s="20"/>
      <c r="AU205" s="21"/>
      <c r="AV205" s="21"/>
      <c r="AW205" s="60"/>
      <c r="AX205" s="19"/>
      <c r="AY205" s="18"/>
      <c r="AZ205" s="21"/>
      <c r="BA205" s="20"/>
      <c r="BB205" s="21"/>
      <c r="BC205" s="21"/>
      <c r="BD205" s="60"/>
      <c r="BE205" s="19"/>
      <c r="BF205" s="18"/>
      <c r="BG205" s="21"/>
      <c r="BH205" s="20"/>
      <c r="BI205" s="21"/>
      <c r="BJ205" s="21"/>
    </row>
    <row r="206" spans="1:62" ht="18">
      <c r="A206" s="19"/>
      <c r="B206" s="19"/>
      <c r="C206" s="18"/>
      <c r="D206" s="21"/>
      <c r="E206" s="20"/>
      <c r="F206" s="21"/>
      <c r="G206" s="60"/>
      <c r="H206" s="19"/>
      <c r="I206" s="19"/>
      <c r="J206" s="18"/>
      <c r="K206" s="21"/>
      <c r="L206" s="20"/>
      <c r="M206" s="21"/>
      <c r="N206" s="60"/>
      <c r="O206" s="19"/>
      <c r="P206" s="19"/>
      <c r="Q206" s="18"/>
      <c r="R206" s="21"/>
      <c r="S206" s="20"/>
      <c r="T206" s="21"/>
      <c r="U206" s="60"/>
      <c r="V206" s="19"/>
      <c r="W206" s="19"/>
      <c r="X206" s="18"/>
      <c r="Y206" s="21"/>
      <c r="Z206" s="20"/>
      <c r="AA206" s="21"/>
      <c r="AB206" s="60"/>
      <c r="AC206" s="19"/>
      <c r="AD206" s="19"/>
      <c r="AE206" s="18"/>
      <c r="AF206" s="21"/>
      <c r="AG206" s="20"/>
      <c r="AH206" s="21"/>
      <c r="AI206" s="60"/>
      <c r="AJ206" s="19"/>
      <c r="AK206" s="19"/>
      <c r="AL206" s="18"/>
      <c r="AM206" s="21"/>
      <c r="AN206" s="20"/>
      <c r="AO206" s="21"/>
      <c r="AP206" s="60"/>
      <c r="AQ206" s="19"/>
      <c r="AR206" s="19"/>
      <c r="AS206" s="18"/>
      <c r="AT206" s="21"/>
      <c r="AU206" s="20"/>
      <c r="AV206" s="21"/>
      <c r="AW206" s="60"/>
      <c r="AX206" s="19"/>
      <c r="AY206" s="19"/>
      <c r="AZ206" s="18"/>
      <c r="BA206" s="21"/>
      <c r="BB206" s="20"/>
      <c r="BC206" s="21"/>
      <c r="BD206" s="60"/>
      <c r="BE206" s="19"/>
      <c r="BF206" s="19"/>
      <c r="BG206" s="18"/>
      <c r="BH206" s="21"/>
      <c r="BI206" s="20"/>
      <c r="BJ206" s="21"/>
    </row>
    <row r="207" spans="1:62" ht="18">
      <c r="A207" s="19"/>
      <c r="B207" s="19"/>
      <c r="C207" s="18"/>
      <c r="D207" s="21"/>
      <c r="E207" s="20"/>
      <c r="F207" s="21"/>
      <c r="G207" s="60"/>
      <c r="H207" s="19"/>
      <c r="I207" s="19"/>
      <c r="J207" s="18"/>
      <c r="K207" s="21"/>
      <c r="L207" s="20"/>
      <c r="M207" s="21"/>
      <c r="N207" s="60"/>
      <c r="O207" s="19"/>
      <c r="P207" s="19"/>
      <c r="Q207" s="18"/>
      <c r="R207" s="21"/>
      <c r="S207" s="20"/>
      <c r="T207" s="21"/>
      <c r="U207" s="60"/>
      <c r="V207" s="19"/>
      <c r="W207" s="19"/>
      <c r="X207" s="18"/>
      <c r="Y207" s="21"/>
      <c r="Z207" s="20"/>
      <c r="AA207" s="21"/>
      <c r="AB207" s="60"/>
      <c r="AC207" s="19"/>
      <c r="AD207" s="19"/>
      <c r="AE207" s="18"/>
      <c r="AF207" s="21"/>
      <c r="AG207" s="20"/>
      <c r="AH207" s="21"/>
      <c r="AI207" s="60"/>
      <c r="AJ207" s="19"/>
      <c r="AK207" s="19"/>
      <c r="AL207" s="18"/>
      <c r="AM207" s="21"/>
      <c r="AN207" s="20"/>
      <c r="AO207" s="21"/>
      <c r="AP207" s="60"/>
      <c r="AQ207" s="19"/>
      <c r="AR207" s="19"/>
      <c r="AS207" s="18"/>
      <c r="AT207" s="21"/>
      <c r="AU207" s="20"/>
      <c r="AV207" s="21"/>
      <c r="AW207" s="60"/>
      <c r="AX207" s="19"/>
      <c r="AY207" s="19"/>
      <c r="AZ207" s="18"/>
      <c r="BA207" s="21"/>
      <c r="BB207" s="20"/>
      <c r="BC207" s="21"/>
      <c r="BD207" s="60"/>
      <c r="BE207" s="19"/>
      <c r="BF207" s="19"/>
      <c r="BG207" s="18"/>
      <c r="BH207" s="21"/>
      <c r="BI207" s="20"/>
      <c r="BJ207" s="21"/>
    </row>
    <row r="208" spans="1:62" ht="18.75">
      <c r="A208" s="17" t="s">
        <v>100</v>
      </c>
      <c r="B208" s="17"/>
      <c r="C208" s="18"/>
      <c r="D208" s="21"/>
      <c r="E208" s="20"/>
      <c r="F208" s="21"/>
      <c r="G208" s="60"/>
      <c r="H208" s="17" t="s">
        <v>100</v>
      </c>
      <c r="I208" s="17"/>
      <c r="J208" s="18"/>
      <c r="K208" s="21"/>
      <c r="L208" s="20"/>
      <c r="M208" s="21"/>
      <c r="N208" s="60"/>
      <c r="O208" s="17" t="s">
        <v>100</v>
      </c>
      <c r="P208" s="17"/>
      <c r="Q208" s="18"/>
      <c r="R208" s="21"/>
      <c r="S208" s="20"/>
      <c r="T208" s="21"/>
      <c r="U208" s="60"/>
      <c r="V208" s="17" t="s">
        <v>100</v>
      </c>
      <c r="W208" s="17"/>
      <c r="X208" s="18"/>
      <c r="Y208" s="21"/>
      <c r="Z208" s="20"/>
      <c r="AA208" s="21"/>
      <c r="AB208" s="60"/>
      <c r="AC208" s="17" t="s">
        <v>100</v>
      </c>
      <c r="AD208" s="17"/>
      <c r="AE208" s="18"/>
      <c r="AF208" s="21"/>
      <c r="AG208" s="20"/>
      <c r="AH208" s="21"/>
      <c r="AI208" s="60"/>
      <c r="AJ208" s="17" t="s">
        <v>100</v>
      </c>
      <c r="AK208" s="17"/>
      <c r="AL208" s="18"/>
      <c r="AM208" s="21"/>
      <c r="AN208" s="20"/>
      <c r="AO208" s="21"/>
      <c r="AP208" s="60"/>
      <c r="AQ208" s="17" t="s">
        <v>100</v>
      </c>
      <c r="AR208" s="17"/>
      <c r="AS208" s="18"/>
      <c r="AT208" s="21"/>
      <c r="AU208" s="20"/>
      <c r="AV208" s="21"/>
      <c r="AW208" s="60"/>
      <c r="AX208" s="17" t="s">
        <v>100</v>
      </c>
      <c r="AY208" s="17"/>
      <c r="AZ208" s="18"/>
      <c r="BA208" s="21"/>
      <c r="BB208" s="20"/>
      <c r="BC208" s="21"/>
      <c r="BD208" s="60"/>
      <c r="BE208" s="17" t="s">
        <v>100</v>
      </c>
      <c r="BF208" s="17"/>
      <c r="BG208" s="18"/>
      <c r="BH208" s="21"/>
      <c r="BI208" s="20"/>
      <c r="BJ208" s="21"/>
    </row>
    <row r="209" spans="1:62" ht="18">
      <c r="A209" s="19"/>
      <c r="B209" s="19"/>
      <c r="C209" s="18"/>
      <c r="D209" s="21"/>
      <c r="E209" s="20"/>
      <c r="F209" s="21"/>
      <c r="G209" s="60"/>
      <c r="H209" s="19"/>
      <c r="I209" s="19"/>
      <c r="J209" s="18"/>
      <c r="K209" s="21"/>
      <c r="L209" s="20"/>
      <c r="M209" s="21"/>
      <c r="N209" s="60"/>
      <c r="O209" s="19"/>
      <c r="P209" s="19"/>
      <c r="Q209" s="18"/>
      <c r="R209" s="21"/>
      <c r="S209" s="20"/>
      <c r="T209" s="21"/>
      <c r="U209" s="60"/>
      <c r="V209" s="19"/>
      <c r="W209" s="19"/>
      <c r="X209" s="18"/>
      <c r="Y209" s="21"/>
      <c r="Z209" s="20"/>
      <c r="AA209" s="21"/>
      <c r="AB209" s="60"/>
      <c r="AC209" s="19"/>
      <c r="AD209" s="19"/>
      <c r="AE209" s="18"/>
      <c r="AF209" s="21"/>
      <c r="AG209" s="20"/>
      <c r="AH209" s="21"/>
      <c r="AI209" s="60"/>
      <c r="AJ209" s="19"/>
      <c r="AK209" s="19"/>
      <c r="AL209" s="18"/>
      <c r="AM209" s="21"/>
      <c r="AN209" s="20"/>
      <c r="AO209" s="21"/>
      <c r="AP209" s="60"/>
      <c r="AQ209" s="19"/>
      <c r="AR209" s="19"/>
      <c r="AS209" s="18"/>
      <c r="AT209" s="21"/>
      <c r="AU209" s="20"/>
      <c r="AV209" s="21"/>
      <c r="AW209" s="60"/>
      <c r="AX209" s="19"/>
      <c r="AY209" s="19"/>
      <c r="AZ209" s="18"/>
      <c r="BA209" s="21"/>
      <c r="BB209" s="20"/>
      <c r="BC209" s="21"/>
      <c r="BD209" s="60"/>
      <c r="BE209" s="19"/>
      <c r="BF209" s="19"/>
      <c r="BG209" s="18"/>
      <c r="BH209" s="21"/>
      <c r="BI209" s="20"/>
      <c r="BJ209" s="21"/>
    </row>
    <row r="210" spans="1:62" ht="72" customHeight="1">
      <c r="A210" s="33" t="s">
        <v>89</v>
      </c>
      <c r="B210" s="34" t="s">
        <v>81</v>
      </c>
      <c r="C210" s="35" t="s">
        <v>82</v>
      </c>
      <c r="D210" s="36" t="s">
        <v>83</v>
      </c>
      <c r="E210" s="35" t="s">
        <v>82</v>
      </c>
      <c r="F210" s="38"/>
      <c r="G210" s="60"/>
      <c r="H210" s="33" t="s">
        <v>89</v>
      </c>
      <c r="I210" s="34" t="s">
        <v>81</v>
      </c>
      <c r="J210" s="35" t="s">
        <v>82</v>
      </c>
      <c r="K210" s="36" t="s">
        <v>83</v>
      </c>
      <c r="L210" s="35" t="s">
        <v>82</v>
      </c>
      <c r="M210" s="38"/>
      <c r="N210" s="60"/>
      <c r="O210" s="33" t="s">
        <v>89</v>
      </c>
      <c r="P210" s="34" t="s">
        <v>81</v>
      </c>
      <c r="Q210" s="35" t="s">
        <v>82</v>
      </c>
      <c r="R210" s="36" t="s">
        <v>83</v>
      </c>
      <c r="S210" s="35" t="s">
        <v>82</v>
      </c>
      <c r="T210" s="38"/>
      <c r="U210" s="60"/>
      <c r="V210" s="33" t="s">
        <v>89</v>
      </c>
      <c r="W210" s="34" t="s">
        <v>81</v>
      </c>
      <c r="X210" s="35" t="s">
        <v>82</v>
      </c>
      <c r="Y210" s="36" t="s">
        <v>83</v>
      </c>
      <c r="Z210" s="35" t="s">
        <v>82</v>
      </c>
      <c r="AA210" s="38"/>
      <c r="AB210" s="60"/>
      <c r="AC210" s="33" t="s">
        <v>89</v>
      </c>
      <c r="AD210" s="34" t="s">
        <v>81</v>
      </c>
      <c r="AE210" s="35" t="s">
        <v>82</v>
      </c>
      <c r="AF210" s="36" t="s">
        <v>83</v>
      </c>
      <c r="AG210" s="35" t="s">
        <v>82</v>
      </c>
      <c r="AH210" s="38"/>
      <c r="AI210" s="60"/>
      <c r="AJ210" s="33" t="s">
        <v>89</v>
      </c>
      <c r="AK210" s="34" t="s">
        <v>81</v>
      </c>
      <c r="AL210" s="35" t="s">
        <v>82</v>
      </c>
      <c r="AM210" s="36" t="s">
        <v>83</v>
      </c>
      <c r="AN210" s="35" t="s">
        <v>82</v>
      </c>
      <c r="AO210" s="38"/>
      <c r="AP210" s="60"/>
      <c r="AQ210" s="33" t="s">
        <v>89</v>
      </c>
      <c r="AR210" s="34" t="s">
        <v>81</v>
      </c>
      <c r="AS210" s="35" t="s">
        <v>82</v>
      </c>
      <c r="AT210" s="36" t="s">
        <v>83</v>
      </c>
      <c r="AU210" s="35" t="s">
        <v>82</v>
      </c>
      <c r="AV210" s="38"/>
      <c r="AW210" s="60"/>
      <c r="AX210" s="33" t="s">
        <v>89</v>
      </c>
      <c r="AY210" s="34" t="s">
        <v>81</v>
      </c>
      <c r="AZ210" s="35" t="s">
        <v>82</v>
      </c>
      <c r="BA210" s="36" t="s">
        <v>83</v>
      </c>
      <c r="BB210" s="35" t="s">
        <v>82</v>
      </c>
      <c r="BC210" s="38"/>
      <c r="BD210" s="60"/>
      <c r="BE210" s="33" t="s">
        <v>89</v>
      </c>
      <c r="BF210" s="34" t="s">
        <v>81</v>
      </c>
      <c r="BG210" s="35" t="s">
        <v>82</v>
      </c>
      <c r="BH210" s="36" t="s">
        <v>83</v>
      </c>
      <c r="BI210" s="35" t="s">
        <v>82</v>
      </c>
      <c r="BJ210" s="38"/>
    </row>
    <row r="211" spans="1:62" ht="18">
      <c r="A211" s="19"/>
      <c r="B211" s="18"/>
      <c r="C211" s="21"/>
      <c r="D211" s="20"/>
      <c r="E211" s="21"/>
      <c r="F211" s="21"/>
      <c r="G211" s="60"/>
      <c r="H211" s="19"/>
      <c r="I211" s="18"/>
      <c r="J211" s="21"/>
      <c r="K211" s="20"/>
      <c r="L211" s="21"/>
      <c r="M211" s="21"/>
      <c r="N211" s="60"/>
      <c r="O211" s="19"/>
      <c r="P211" s="18"/>
      <c r="Q211" s="21"/>
      <c r="R211" s="20"/>
      <c r="S211" s="21"/>
      <c r="T211" s="21"/>
      <c r="U211" s="60"/>
      <c r="V211" s="19"/>
      <c r="W211" s="18"/>
      <c r="X211" s="21"/>
      <c r="Y211" s="20"/>
      <c r="Z211" s="21"/>
      <c r="AA211" s="21"/>
      <c r="AB211" s="60"/>
      <c r="AC211" s="19"/>
      <c r="AD211" s="18"/>
      <c r="AE211" s="21"/>
      <c r="AF211" s="20"/>
      <c r="AG211" s="21"/>
      <c r="AH211" s="21"/>
      <c r="AI211" s="60"/>
      <c r="AJ211" s="19"/>
      <c r="AK211" s="18"/>
      <c r="AL211" s="21"/>
      <c r="AM211" s="20"/>
      <c r="AN211" s="21"/>
      <c r="AO211" s="21"/>
      <c r="AP211" s="60"/>
      <c r="AQ211" s="19"/>
      <c r="AR211" s="18"/>
      <c r="AS211" s="21"/>
      <c r="AT211" s="20"/>
      <c r="AU211" s="21"/>
      <c r="AV211" s="21"/>
      <c r="AW211" s="60"/>
      <c r="AX211" s="19"/>
      <c r="AY211" s="18"/>
      <c r="AZ211" s="21"/>
      <c r="BA211" s="20"/>
      <c r="BB211" s="21"/>
      <c r="BC211" s="21"/>
      <c r="BD211" s="60"/>
      <c r="BE211" s="19"/>
      <c r="BF211" s="18"/>
      <c r="BG211" s="21"/>
      <c r="BH211" s="20"/>
      <c r="BI211" s="21"/>
      <c r="BJ211" s="21"/>
    </row>
    <row r="212" spans="1:62" ht="18">
      <c r="A212" s="19" t="s">
        <v>16</v>
      </c>
      <c r="B212" s="18">
        <v>257182578.92999974</v>
      </c>
      <c r="C212" s="21">
        <v>0.8092643094893976</v>
      </c>
      <c r="D212" s="20">
        <v>3988</v>
      </c>
      <c r="E212" s="21">
        <v>0.8074509009921037</v>
      </c>
      <c r="F212" s="21"/>
      <c r="G212" s="60"/>
      <c r="H212" s="19" t="s">
        <v>16</v>
      </c>
      <c r="I212" s="18">
        <v>251304953.28000015</v>
      </c>
      <c r="J212" s="21">
        <v>0.8105903613727636</v>
      </c>
      <c r="K212" s="20">
        <v>3868</v>
      </c>
      <c r="L212" s="21">
        <v>0.8085284280936454</v>
      </c>
      <c r="M212" s="21"/>
      <c r="N212" s="60"/>
      <c r="O212" s="19" t="s">
        <v>16</v>
      </c>
      <c r="P212" s="18">
        <v>247765163.89000016</v>
      </c>
      <c r="Q212" s="21">
        <v>0.8133821936094536</v>
      </c>
      <c r="R212" s="20">
        <v>3770</v>
      </c>
      <c r="S212" s="21">
        <v>0.8125</v>
      </c>
      <c r="T212" s="21"/>
      <c r="U212" s="60"/>
      <c r="V212" s="19" t="s">
        <v>16</v>
      </c>
      <c r="W212" s="18">
        <v>245023167.6600001</v>
      </c>
      <c r="X212" s="21">
        <v>0.8172340552388714</v>
      </c>
      <c r="Y212" s="20">
        <v>3672</v>
      </c>
      <c r="Z212" s="21">
        <v>0.8132890365448505</v>
      </c>
      <c r="AA212" s="21"/>
      <c r="AB212" s="60"/>
      <c r="AC212" s="19" t="s">
        <v>16</v>
      </c>
      <c r="AD212" s="18">
        <v>243778911.8099995</v>
      </c>
      <c r="AE212" s="21">
        <v>0.8251202469091018</v>
      </c>
      <c r="AF212" s="20">
        <v>3601</v>
      </c>
      <c r="AG212" s="21">
        <v>0.8221461187214611</v>
      </c>
      <c r="AH212" s="21"/>
      <c r="AI212" s="60"/>
      <c r="AJ212" s="19" t="s">
        <v>16</v>
      </c>
      <c r="AK212" s="18">
        <v>240295578.5400001</v>
      </c>
      <c r="AL212" s="21">
        <v>0.8386434196008953</v>
      </c>
      <c r="AM212" s="20">
        <v>3492</v>
      </c>
      <c r="AN212" s="21">
        <v>0.8386167146974063</v>
      </c>
      <c r="AO212" s="21"/>
      <c r="AP212" s="60"/>
      <c r="AQ212" s="19" t="s">
        <v>16</v>
      </c>
      <c r="AR212" s="18">
        <v>246472788.0999999</v>
      </c>
      <c r="AS212" s="21">
        <v>0.8871786237360297</v>
      </c>
      <c r="AT212" s="20">
        <v>3505</v>
      </c>
      <c r="AU212" s="21">
        <v>0.8877912867274569</v>
      </c>
      <c r="AV212" s="21"/>
      <c r="AW212" s="60"/>
      <c r="AX212" s="19" t="s">
        <v>16</v>
      </c>
      <c r="AY212" s="18">
        <v>250906152.89000005</v>
      </c>
      <c r="AZ212" s="21">
        <v>0.9340521215386814</v>
      </c>
      <c r="BA212" s="20">
        <v>3483</v>
      </c>
      <c r="BB212" s="21">
        <v>0.9327798607391538</v>
      </c>
      <c r="BC212" s="21"/>
      <c r="BD212" s="60"/>
      <c r="BE212" s="19" t="s">
        <v>16</v>
      </c>
      <c r="BF212" s="18">
        <v>240557092.98000017</v>
      </c>
      <c r="BG212" s="21">
        <v>0.9352158532397161</v>
      </c>
      <c r="BH212" s="20">
        <v>3277</v>
      </c>
      <c r="BI212" s="21">
        <v>0.9244005641748942</v>
      </c>
      <c r="BJ212" s="21"/>
    </row>
    <row r="213" spans="1:62" ht="18">
      <c r="A213" s="19" t="s">
        <v>18</v>
      </c>
      <c r="B213" s="18">
        <v>58315611.66000007</v>
      </c>
      <c r="C213" s="21">
        <v>0.18349898892384464</v>
      </c>
      <c r="D213" s="20">
        <v>898</v>
      </c>
      <c r="E213" s="21">
        <v>0.18181818181818182</v>
      </c>
      <c r="F213" s="21"/>
      <c r="G213" s="60"/>
      <c r="H213" s="19" t="s">
        <v>18</v>
      </c>
      <c r="I213" s="18">
        <v>56467153.789999954</v>
      </c>
      <c r="J213" s="21">
        <v>0.1821362054305763</v>
      </c>
      <c r="K213" s="20">
        <v>865</v>
      </c>
      <c r="L213" s="21">
        <v>0.18081103678929766</v>
      </c>
      <c r="M213" s="21"/>
      <c r="N213" s="60"/>
      <c r="O213" s="19" t="s">
        <v>18</v>
      </c>
      <c r="P213" s="18">
        <v>54773721.46999999</v>
      </c>
      <c r="Q213" s="21">
        <v>0.17981530987625635</v>
      </c>
      <c r="R213" s="20">
        <v>820</v>
      </c>
      <c r="S213" s="21">
        <v>0.17672413793103448</v>
      </c>
      <c r="T213" s="21"/>
      <c r="U213" s="60"/>
      <c r="V213" s="19" t="s">
        <v>18</v>
      </c>
      <c r="W213" s="18">
        <v>52791632.42999996</v>
      </c>
      <c r="X213" s="21">
        <v>0.17607771650930246</v>
      </c>
      <c r="Y213" s="20">
        <v>795</v>
      </c>
      <c r="Z213" s="21">
        <v>0.1760797342192691</v>
      </c>
      <c r="AA213" s="21"/>
      <c r="AB213" s="60"/>
      <c r="AC213" s="19" t="s">
        <v>18</v>
      </c>
      <c r="AD213" s="18">
        <v>49708452.64999997</v>
      </c>
      <c r="AE213" s="21">
        <v>0.16824855939961159</v>
      </c>
      <c r="AF213" s="20">
        <v>735</v>
      </c>
      <c r="AG213" s="21">
        <v>0.1678082191780822</v>
      </c>
      <c r="AH213" s="21"/>
      <c r="AI213" s="60"/>
      <c r="AJ213" s="19" t="s">
        <v>18</v>
      </c>
      <c r="AK213" s="18">
        <v>44394159.739999995</v>
      </c>
      <c r="AL213" s="21">
        <v>0.15493780684967726</v>
      </c>
      <c r="AM213" s="20">
        <v>634</v>
      </c>
      <c r="AN213" s="21">
        <v>0.15225744476464936</v>
      </c>
      <c r="AO213" s="21"/>
      <c r="AP213" s="60"/>
      <c r="AQ213" s="19" t="s">
        <v>18</v>
      </c>
      <c r="AR213" s="18">
        <v>29935555.829999976</v>
      </c>
      <c r="AS213" s="21">
        <v>0.10775301170876993</v>
      </c>
      <c r="AT213" s="20">
        <v>416</v>
      </c>
      <c r="AU213" s="21">
        <v>0.10536980749746708</v>
      </c>
      <c r="AV213" s="21"/>
      <c r="AW213" s="60"/>
      <c r="AX213" s="19" t="s">
        <v>18</v>
      </c>
      <c r="AY213" s="18">
        <v>16853412.990000002</v>
      </c>
      <c r="AZ213" s="21">
        <v>0.06274045485595772</v>
      </c>
      <c r="BA213" s="20">
        <v>237</v>
      </c>
      <c r="BB213" s="21">
        <v>0.06347080878414568</v>
      </c>
      <c r="BC213" s="21"/>
      <c r="BD213" s="60"/>
      <c r="BE213" s="19" t="s">
        <v>18</v>
      </c>
      <c r="BF213" s="18">
        <v>16078709.089999994</v>
      </c>
      <c r="BG213" s="21">
        <v>0.06250933387296836</v>
      </c>
      <c r="BH213" s="20">
        <v>250</v>
      </c>
      <c r="BI213" s="21">
        <v>0.07052186177715092</v>
      </c>
      <c r="BJ213" s="21"/>
    </row>
    <row r="214" spans="1:62" ht="18">
      <c r="A214" s="19" t="s">
        <v>17</v>
      </c>
      <c r="B214" s="18">
        <v>2299809.29</v>
      </c>
      <c r="C214" s="21">
        <v>0.007236701586757643</v>
      </c>
      <c r="D214" s="20">
        <v>53</v>
      </c>
      <c r="E214" s="21">
        <v>0.010730917189714518</v>
      </c>
      <c r="F214" s="21"/>
      <c r="G214" s="60"/>
      <c r="H214" s="19" t="s">
        <v>17</v>
      </c>
      <c r="I214" s="18">
        <v>2254961.17</v>
      </c>
      <c r="J214" s="21">
        <v>0.007273433196660025</v>
      </c>
      <c r="K214" s="20">
        <v>51</v>
      </c>
      <c r="L214" s="21">
        <v>0.010660535117056856</v>
      </c>
      <c r="M214" s="21"/>
      <c r="N214" s="60"/>
      <c r="O214" s="19" t="s">
        <v>17</v>
      </c>
      <c r="P214" s="18">
        <v>2072115.27</v>
      </c>
      <c r="Q214" s="21">
        <v>0.006802496514290114</v>
      </c>
      <c r="R214" s="20">
        <v>50</v>
      </c>
      <c r="S214" s="21">
        <v>0.010775862068965518</v>
      </c>
      <c r="T214" s="21"/>
      <c r="U214" s="60"/>
      <c r="V214" s="19" t="s">
        <v>17</v>
      </c>
      <c r="W214" s="18">
        <v>2005265.03</v>
      </c>
      <c r="X214" s="21">
        <v>0.006688228251826349</v>
      </c>
      <c r="Y214" s="20">
        <v>48</v>
      </c>
      <c r="Z214" s="21">
        <v>0.0106312292358804</v>
      </c>
      <c r="AA214" s="21"/>
      <c r="AB214" s="60"/>
      <c r="AC214" s="19" t="s">
        <v>17</v>
      </c>
      <c r="AD214" s="18">
        <v>1959163.15</v>
      </c>
      <c r="AE214" s="21">
        <v>0.006631193691286733</v>
      </c>
      <c r="AF214" s="20">
        <v>44</v>
      </c>
      <c r="AG214" s="21">
        <v>0.01004566210045662</v>
      </c>
      <c r="AH214" s="21"/>
      <c r="AI214" s="60"/>
      <c r="AJ214" s="19" t="s">
        <v>17</v>
      </c>
      <c r="AK214" s="18">
        <v>1839164.14</v>
      </c>
      <c r="AL214" s="21">
        <v>0.0064187735494275365</v>
      </c>
      <c r="AM214" s="20">
        <v>38</v>
      </c>
      <c r="AN214" s="21">
        <v>0.009125840537944284</v>
      </c>
      <c r="AO214" s="21"/>
      <c r="AP214" s="60"/>
      <c r="AQ214" s="19" t="s">
        <v>17</v>
      </c>
      <c r="AR214" s="18">
        <v>1408074.89</v>
      </c>
      <c r="AS214" s="21">
        <v>0.005068364555200413</v>
      </c>
      <c r="AT214" s="20">
        <v>27</v>
      </c>
      <c r="AU214" s="21">
        <v>0.006838905775075988</v>
      </c>
      <c r="AV214" s="21"/>
      <c r="AW214" s="60"/>
      <c r="AX214" s="19" t="s">
        <v>17</v>
      </c>
      <c r="AY214" s="18">
        <v>861581.81</v>
      </c>
      <c r="AZ214" s="21">
        <v>0.0032074236053607407</v>
      </c>
      <c r="BA214" s="20">
        <v>14</v>
      </c>
      <c r="BB214" s="21">
        <v>0.003749330476700589</v>
      </c>
      <c r="BC214" s="21"/>
      <c r="BD214" s="60"/>
      <c r="BE214" s="19" t="s">
        <v>17</v>
      </c>
      <c r="BF214" s="18">
        <v>563746.35</v>
      </c>
      <c r="BG214" s="21">
        <v>0.002191681472347435</v>
      </c>
      <c r="BH214" s="20">
        <v>17</v>
      </c>
      <c r="BI214" s="21">
        <v>0.004795486600846262</v>
      </c>
      <c r="BJ214" s="21"/>
    </row>
    <row r="215" spans="1:62" ht="18">
      <c r="A215" s="19" t="s">
        <v>19</v>
      </c>
      <c r="B215" s="18">
        <v>0</v>
      </c>
      <c r="C215" s="21">
        <v>0</v>
      </c>
      <c r="D215" s="20">
        <v>0</v>
      </c>
      <c r="E215" s="21">
        <v>0</v>
      </c>
      <c r="F215" s="21"/>
      <c r="G215" s="60"/>
      <c r="H215" s="19" t="s">
        <v>19</v>
      </c>
      <c r="I215" s="18">
        <v>0</v>
      </c>
      <c r="J215" s="21">
        <v>0</v>
      </c>
      <c r="K215" s="20">
        <v>0</v>
      </c>
      <c r="L215" s="21">
        <v>0</v>
      </c>
      <c r="M215" s="21"/>
      <c r="N215" s="60"/>
      <c r="O215" s="19" t="s">
        <v>19</v>
      </c>
      <c r="P215" s="18">
        <v>0</v>
      </c>
      <c r="Q215" s="21">
        <v>0</v>
      </c>
      <c r="R215" s="20">
        <v>0</v>
      </c>
      <c r="S215" s="21">
        <v>0</v>
      </c>
      <c r="T215" s="21"/>
      <c r="U215" s="60"/>
      <c r="V215" s="19" t="s">
        <v>19</v>
      </c>
      <c r="W215" s="18">
        <v>0</v>
      </c>
      <c r="X215" s="21">
        <v>0</v>
      </c>
      <c r="Y215" s="20">
        <v>0</v>
      </c>
      <c r="Z215" s="21">
        <v>0</v>
      </c>
      <c r="AA215" s="21"/>
      <c r="AB215" s="60"/>
      <c r="AC215" s="19" t="s">
        <v>19</v>
      </c>
      <c r="AD215" s="18">
        <v>0</v>
      </c>
      <c r="AE215" s="21">
        <v>0</v>
      </c>
      <c r="AF215" s="20">
        <v>0</v>
      </c>
      <c r="AG215" s="21">
        <v>0</v>
      </c>
      <c r="AH215" s="21"/>
      <c r="AI215" s="60"/>
      <c r="AJ215" s="19" t="s">
        <v>19</v>
      </c>
      <c r="AK215" s="18">
        <v>0</v>
      </c>
      <c r="AL215" s="21">
        <v>0</v>
      </c>
      <c r="AM215" s="20">
        <v>0</v>
      </c>
      <c r="AN215" s="21">
        <v>0</v>
      </c>
      <c r="AO215" s="21"/>
      <c r="AP215" s="60"/>
      <c r="AQ215" s="19" t="s">
        <v>19</v>
      </c>
      <c r="AR215" s="18">
        <v>0</v>
      </c>
      <c r="AS215" s="21">
        <v>0</v>
      </c>
      <c r="AT215" s="20">
        <v>0</v>
      </c>
      <c r="AU215" s="21">
        <v>0</v>
      </c>
      <c r="AV215" s="21"/>
      <c r="AW215" s="60"/>
      <c r="AX215" s="19" t="s">
        <v>19</v>
      </c>
      <c r="AY215" s="18">
        <v>0</v>
      </c>
      <c r="AZ215" s="21">
        <v>0</v>
      </c>
      <c r="BA215" s="20">
        <v>0</v>
      </c>
      <c r="BB215" s="21">
        <v>0</v>
      </c>
      <c r="BC215" s="21"/>
      <c r="BD215" s="60"/>
      <c r="BE215" s="19" t="s">
        <v>19</v>
      </c>
      <c r="BF215" s="18">
        <v>21383.14</v>
      </c>
      <c r="BG215" s="21">
        <v>8.313141496811701E-05</v>
      </c>
      <c r="BH215" s="20">
        <v>1</v>
      </c>
      <c r="BI215" s="21">
        <v>0.00028208744710860365</v>
      </c>
      <c r="BJ215" s="21"/>
    </row>
    <row r="216" spans="1:62" ht="18">
      <c r="A216" s="19" t="s">
        <v>20</v>
      </c>
      <c r="B216" s="18">
        <v>0</v>
      </c>
      <c r="C216" s="21">
        <v>0</v>
      </c>
      <c r="D216" s="20">
        <v>0</v>
      </c>
      <c r="E216" s="21">
        <v>0</v>
      </c>
      <c r="F216" s="21"/>
      <c r="G216" s="60"/>
      <c r="H216" s="19" t="s">
        <v>20</v>
      </c>
      <c r="I216" s="18">
        <v>0</v>
      </c>
      <c r="J216" s="21">
        <v>0</v>
      </c>
      <c r="K216" s="20">
        <v>0</v>
      </c>
      <c r="L216" s="21">
        <v>0</v>
      </c>
      <c r="M216" s="21"/>
      <c r="N216" s="60"/>
      <c r="O216" s="19" t="s">
        <v>20</v>
      </c>
      <c r="P216" s="18">
        <v>0</v>
      </c>
      <c r="Q216" s="21">
        <v>0</v>
      </c>
      <c r="R216" s="20">
        <v>0</v>
      </c>
      <c r="S216" s="21">
        <v>0</v>
      </c>
      <c r="T216" s="21"/>
      <c r="U216" s="60"/>
      <c r="V216" s="19" t="s">
        <v>20</v>
      </c>
      <c r="W216" s="18">
        <v>0</v>
      </c>
      <c r="X216" s="21">
        <v>0</v>
      </c>
      <c r="Y216" s="20">
        <v>0</v>
      </c>
      <c r="Z216" s="21">
        <v>0</v>
      </c>
      <c r="AA216" s="21"/>
      <c r="AB216" s="60"/>
      <c r="AC216" s="19" t="s">
        <v>20</v>
      </c>
      <c r="AD216" s="18">
        <v>0</v>
      </c>
      <c r="AE216" s="21">
        <v>0</v>
      </c>
      <c r="AF216" s="20">
        <v>0</v>
      </c>
      <c r="AG216" s="21">
        <v>0</v>
      </c>
      <c r="AH216" s="21"/>
      <c r="AI216" s="60"/>
      <c r="AJ216" s="19" t="s">
        <v>20</v>
      </c>
      <c r="AK216" s="18">
        <v>0</v>
      </c>
      <c r="AL216" s="21">
        <v>0</v>
      </c>
      <c r="AM216" s="20">
        <v>0</v>
      </c>
      <c r="AN216" s="21">
        <v>0</v>
      </c>
      <c r="AO216" s="21"/>
      <c r="AP216" s="60"/>
      <c r="AQ216" s="19" t="s">
        <v>20</v>
      </c>
      <c r="AR216" s="18">
        <v>0</v>
      </c>
      <c r="AS216" s="21">
        <v>0</v>
      </c>
      <c r="AT216" s="20">
        <v>0</v>
      </c>
      <c r="AU216" s="21">
        <v>0</v>
      </c>
      <c r="AV216" s="21"/>
      <c r="AW216" s="60"/>
      <c r="AX216" s="19" t="s">
        <v>20</v>
      </c>
      <c r="AY216" s="18">
        <v>0</v>
      </c>
      <c r="AZ216" s="21">
        <v>0</v>
      </c>
      <c r="BA216" s="20">
        <v>0</v>
      </c>
      <c r="BB216" s="21">
        <v>0</v>
      </c>
      <c r="BC216" s="21"/>
      <c r="BD216" s="60"/>
      <c r="BE216" s="19" t="s">
        <v>20</v>
      </c>
      <c r="BF216" s="18">
        <v>0</v>
      </c>
      <c r="BG216" s="21">
        <v>0</v>
      </c>
      <c r="BH216" s="20">
        <v>0</v>
      </c>
      <c r="BI216" s="21">
        <v>0</v>
      </c>
      <c r="BJ216" s="21"/>
    </row>
    <row r="217" spans="1:62" ht="18">
      <c r="A217" s="19" t="s">
        <v>21</v>
      </c>
      <c r="B217" s="18">
        <v>0</v>
      </c>
      <c r="C217" s="21">
        <v>0</v>
      </c>
      <c r="D217" s="20">
        <v>0</v>
      </c>
      <c r="E217" s="21">
        <v>0</v>
      </c>
      <c r="F217" s="21"/>
      <c r="G217" s="60"/>
      <c r="H217" s="19" t="s">
        <v>21</v>
      </c>
      <c r="I217" s="18">
        <v>0</v>
      </c>
      <c r="J217" s="21">
        <v>0</v>
      </c>
      <c r="K217" s="20">
        <v>0</v>
      </c>
      <c r="L217" s="21">
        <v>0</v>
      </c>
      <c r="M217" s="21"/>
      <c r="N217" s="60"/>
      <c r="O217" s="19" t="s">
        <v>21</v>
      </c>
      <c r="P217" s="18">
        <v>0</v>
      </c>
      <c r="Q217" s="21">
        <v>0</v>
      </c>
      <c r="R217" s="20">
        <v>0</v>
      </c>
      <c r="S217" s="21">
        <v>0</v>
      </c>
      <c r="T217" s="21"/>
      <c r="U217" s="60"/>
      <c r="V217" s="19" t="s">
        <v>21</v>
      </c>
      <c r="W217" s="18">
        <v>0</v>
      </c>
      <c r="X217" s="21">
        <v>0</v>
      </c>
      <c r="Y217" s="20">
        <v>0</v>
      </c>
      <c r="Z217" s="21">
        <v>0</v>
      </c>
      <c r="AA217" s="21"/>
      <c r="AB217" s="60"/>
      <c r="AC217" s="19" t="s">
        <v>21</v>
      </c>
      <c r="AD217" s="18">
        <v>0</v>
      </c>
      <c r="AE217" s="21">
        <v>0</v>
      </c>
      <c r="AF217" s="20">
        <v>0</v>
      </c>
      <c r="AG217" s="21">
        <v>0</v>
      </c>
      <c r="AH217" s="21"/>
      <c r="AI217" s="60"/>
      <c r="AJ217" s="19" t="s">
        <v>21</v>
      </c>
      <c r="AK217" s="18">
        <v>0</v>
      </c>
      <c r="AL217" s="21">
        <v>0</v>
      </c>
      <c r="AM217" s="20">
        <v>0</v>
      </c>
      <c r="AN217" s="21">
        <v>0</v>
      </c>
      <c r="AO217" s="21"/>
      <c r="AP217" s="60"/>
      <c r="AQ217" s="19" t="s">
        <v>21</v>
      </c>
      <c r="AR217" s="18">
        <v>0</v>
      </c>
      <c r="AS217" s="21">
        <v>0</v>
      </c>
      <c r="AT217" s="20">
        <v>0</v>
      </c>
      <c r="AU217" s="21">
        <v>0</v>
      </c>
      <c r="AV217" s="21"/>
      <c r="AW217" s="60"/>
      <c r="AX217" s="19" t="s">
        <v>21</v>
      </c>
      <c r="AY217" s="18">
        <v>0</v>
      </c>
      <c r="AZ217" s="21">
        <v>0</v>
      </c>
      <c r="BA217" s="20">
        <v>0</v>
      </c>
      <c r="BB217" s="21">
        <v>0</v>
      </c>
      <c r="BC217" s="21"/>
      <c r="BD217" s="60"/>
      <c r="BE217" s="19" t="s">
        <v>21</v>
      </c>
      <c r="BF217" s="18">
        <v>0</v>
      </c>
      <c r="BG217" s="21">
        <v>0</v>
      </c>
      <c r="BH217" s="20">
        <v>0</v>
      </c>
      <c r="BI217" s="21">
        <v>0</v>
      </c>
      <c r="BJ217" s="21"/>
    </row>
    <row r="218" spans="1:62" ht="18">
      <c r="A218" s="19" t="s">
        <v>22</v>
      </c>
      <c r="B218" s="18">
        <v>0</v>
      </c>
      <c r="C218" s="21">
        <v>0</v>
      </c>
      <c r="D218" s="20">
        <v>0</v>
      </c>
      <c r="E218" s="21">
        <v>0</v>
      </c>
      <c r="F218" s="21"/>
      <c r="G218" s="60"/>
      <c r="H218" s="19" t="s">
        <v>22</v>
      </c>
      <c r="I218" s="18">
        <v>0</v>
      </c>
      <c r="J218" s="21">
        <v>0</v>
      </c>
      <c r="K218" s="20">
        <v>0</v>
      </c>
      <c r="L218" s="21">
        <v>0</v>
      </c>
      <c r="M218" s="21"/>
      <c r="N218" s="60"/>
      <c r="O218" s="19" t="s">
        <v>22</v>
      </c>
      <c r="P218" s="18">
        <v>0</v>
      </c>
      <c r="Q218" s="21">
        <v>0</v>
      </c>
      <c r="R218" s="20">
        <v>0</v>
      </c>
      <c r="S218" s="21">
        <v>0</v>
      </c>
      <c r="T218" s="21"/>
      <c r="U218" s="60"/>
      <c r="V218" s="19" t="s">
        <v>22</v>
      </c>
      <c r="W218" s="18">
        <v>0</v>
      </c>
      <c r="X218" s="21">
        <v>0</v>
      </c>
      <c r="Y218" s="20">
        <v>0</v>
      </c>
      <c r="Z218" s="21">
        <v>0</v>
      </c>
      <c r="AA218" s="21"/>
      <c r="AB218" s="60"/>
      <c r="AC218" s="19" t="s">
        <v>22</v>
      </c>
      <c r="AD218" s="18">
        <v>0</v>
      </c>
      <c r="AE218" s="21">
        <v>0</v>
      </c>
      <c r="AF218" s="20">
        <v>0</v>
      </c>
      <c r="AG218" s="21">
        <v>0</v>
      </c>
      <c r="AH218" s="21"/>
      <c r="AI218" s="60"/>
      <c r="AJ218" s="19" t="s">
        <v>22</v>
      </c>
      <c r="AK218" s="18">
        <v>0</v>
      </c>
      <c r="AL218" s="21">
        <v>0</v>
      </c>
      <c r="AM218" s="20">
        <v>0</v>
      </c>
      <c r="AN218" s="21">
        <v>0</v>
      </c>
      <c r="AO218" s="21"/>
      <c r="AP218" s="60"/>
      <c r="AQ218" s="19" t="s">
        <v>22</v>
      </c>
      <c r="AR218" s="18">
        <v>0</v>
      </c>
      <c r="AS218" s="21">
        <v>0</v>
      </c>
      <c r="AT218" s="20">
        <v>0</v>
      </c>
      <c r="AU218" s="21">
        <v>0</v>
      </c>
      <c r="AV218" s="21"/>
      <c r="AW218" s="60"/>
      <c r="AX218" s="19" t="s">
        <v>22</v>
      </c>
      <c r="AY218" s="18">
        <v>0</v>
      </c>
      <c r="AZ218" s="21">
        <v>0</v>
      </c>
      <c r="BA218" s="20">
        <v>0</v>
      </c>
      <c r="BB218" s="21">
        <v>0</v>
      </c>
      <c r="BC218" s="21"/>
      <c r="BD218" s="60"/>
      <c r="BE218" s="19" t="s">
        <v>22</v>
      </c>
      <c r="BF218" s="18">
        <v>0</v>
      </c>
      <c r="BG218" s="21">
        <v>0</v>
      </c>
      <c r="BH218" s="20">
        <v>0</v>
      </c>
      <c r="BI218" s="21">
        <v>0</v>
      </c>
      <c r="BJ218" s="21"/>
    </row>
    <row r="219" spans="1:62" ht="18">
      <c r="A219" s="19"/>
      <c r="B219" s="18"/>
      <c r="C219" s="21"/>
      <c r="D219" s="20"/>
      <c r="E219" s="21"/>
      <c r="F219" s="21"/>
      <c r="G219" s="60"/>
      <c r="H219" s="19"/>
      <c r="I219" s="18"/>
      <c r="J219" s="21"/>
      <c r="K219" s="20"/>
      <c r="L219" s="21"/>
      <c r="M219" s="21"/>
      <c r="N219" s="60"/>
      <c r="O219" s="19"/>
      <c r="P219" s="18"/>
      <c r="Q219" s="21"/>
      <c r="R219" s="20"/>
      <c r="S219" s="21"/>
      <c r="T219" s="21"/>
      <c r="U219" s="60"/>
      <c r="V219" s="19"/>
      <c r="W219" s="18"/>
      <c r="X219" s="21"/>
      <c r="Y219" s="20"/>
      <c r="Z219" s="21"/>
      <c r="AA219" s="21"/>
      <c r="AB219" s="60"/>
      <c r="AC219" s="19"/>
      <c r="AD219" s="18"/>
      <c r="AE219" s="21"/>
      <c r="AF219" s="20"/>
      <c r="AG219" s="21"/>
      <c r="AH219" s="21"/>
      <c r="AI219" s="60"/>
      <c r="AJ219" s="19"/>
      <c r="AK219" s="18"/>
      <c r="AL219" s="21"/>
      <c r="AM219" s="20"/>
      <c r="AN219" s="21"/>
      <c r="AO219" s="21"/>
      <c r="AP219" s="60"/>
      <c r="AQ219" s="19"/>
      <c r="AR219" s="18"/>
      <c r="AS219" s="21"/>
      <c r="AT219" s="20"/>
      <c r="AU219" s="21"/>
      <c r="AV219" s="21"/>
      <c r="AW219" s="60"/>
      <c r="AX219" s="19"/>
      <c r="AY219" s="18"/>
      <c r="AZ219" s="21"/>
      <c r="BA219" s="20"/>
      <c r="BB219" s="21"/>
      <c r="BC219" s="21"/>
      <c r="BD219" s="60"/>
      <c r="BE219" s="19"/>
      <c r="BF219" s="18"/>
      <c r="BG219" s="21"/>
      <c r="BH219" s="20"/>
      <c r="BI219" s="21"/>
      <c r="BJ219" s="21"/>
    </row>
    <row r="220" spans="1:62" ht="18.75" thickBot="1">
      <c r="A220" s="22"/>
      <c r="B220" s="23">
        <f>SUM(B212:B219)</f>
        <v>317797999.8799998</v>
      </c>
      <c r="C220" s="26"/>
      <c r="D220" s="25">
        <f>SUM(D212:D219)</f>
        <v>4939</v>
      </c>
      <c r="E220" s="26"/>
      <c r="F220" s="26"/>
      <c r="G220" s="60"/>
      <c r="H220" s="22"/>
      <c r="I220" s="23">
        <f>SUM(I212:I219)</f>
        <v>310027068.2400001</v>
      </c>
      <c r="J220" s="26"/>
      <c r="K220" s="25">
        <f>SUM(K212:K219)</f>
        <v>4784</v>
      </c>
      <c r="L220" s="26"/>
      <c r="M220" s="26"/>
      <c r="N220" s="60"/>
      <c r="O220" s="22"/>
      <c r="P220" s="23">
        <f>SUM(P212:P219)</f>
        <v>304611000.6300001</v>
      </c>
      <c r="Q220" s="26"/>
      <c r="R220" s="25">
        <f>SUM(R212:R219)</f>
        <v>4640</v>
      </c>
      <c r="S220" s="26"/>
      <c r="T220" s="26"/>
      <c r="U220" s="60"/>
      <c r="V220" s="22"/>
      <c r="W220" s="23">
        <f>SUM(W212:W219)</f>
        <v>299820065.12</v>
      </c>
      <c r="X220" s="26"/>
      <c r="Y220" s="25">
        <f>SUM(Y212:Y219)</f>
        <v>4515</v>
      </c>
      <c r="Z220" s="26"/>
      <c r="AA220" s="26"/>
      <c r="AB220" s="60"/>
      <c r="AC220" s="22"/>
      <c r="AD220" s="23">
        <f>SUM(AD212:AD219)</f>
        <v>295446527.6099994</v>
      </c>
      <c r="AE220" s="26"/>
      <c r="AF220" s="25">
        <f>SUM(AF212:AF219)</f>
        <v>4380</v>
      </c>
      <c r="AG220" s="26"/>
      <c r="AH220" s="26"/>
      <c r="AI220" s="60"/>
      <c r="AJ220" s="22"/>
      <c r="AK220" s="23">
        <f>SUM(AK212:AK219)</f>
        <v>286528902.4200001</v>
      </c>
      <c r="AL220" s="26"/>
      <c r="AM220" s="25">
        <f>SUM(AM212:AM219)</f>
        <v>4164</v>
      </c>
      <c r="AN220" s="26"/>
      <c r="AO220" s="26"/>
      <c r="AP220" s="60"/>
      <c r="AQ220" s="22"/>
      <c r="AR220" s="23">
        <f>SUM(AR212:AR219)</f>
        <v>277816418.8199999</v>
      </c>
      <c r="AS220" s="26"/>
      <c r="AT220" s="25">
        <f>SUM(AT212:AT219)</f>
        <v>3948</v>
      </c>
      <c r="AU220" s="26"/>
      <c r="AV220" s="26"/>
      <c r="AW220" s="60"/>
      <c r="AX220" s="22"/>
      <c r="AY220" s="23">
        <f>SUM(AY212:AY219)</f>
        <v>268621147.69000006</v>
      </c>
      <c r="AZ220" s="26"/>
      <c r="BA220" s="25">
        <f>SUM(BA212:BA219)</f>
        <v>3734</v>
      </c>
      <c r="BB220" s="26"/>
      <c r="BC220" s="26"/>
      <c r="BD220" s="60"/>
      <c r="BE220" s="22"/>
      <c r="BF220" s="23">
        <f>SUM(BF212:BF219)</f>
        <v>257220931.56000015</v>
      </c>
      <c r="BG220" s="26"/>
      <c r="BH220" s="25">
        <f>SUM(BH212:BH219)</f>
        <v>3545</v>
      </c>
      <c r="BI220" s="26"/>
      <c r="BJ220" s="26"/>
    </row>
    <row r="221" spans="1:62" ht="18.75" thickTop="1">
      <c r="A221" s="19"/>
      <c r="B221" s="18"/>
      <c r="C221" s="21"/>
      <c r="D221" s="20"/>
      <c r="E221" s="21"/>
      <c r="F221" s="21"/>
      <c r="G221" s="60"/>
      <c r="H221" s="19"/>
      <c r="I221" s="18"/>
      <c r="J221" s="21"/>
      <c r="K221" s="20"/>
      <c r="L221" s="21"/>
      <c r="M221" s="21"/>
      <c r="N221" s="60"/>
      <c r="O221" s="19"/>
      <c r="P221" s="18"/>
      <c r="Q221" s="21"/>
      <c r="R221" s="20"/>
      <c r="S221" s="21"/>
      <c r="T221" s="21"/>
      <c r="U221" s="60"/>
      <c r="V221" s="19"/>
      <c r="W221" s="18"/>
      <c r="X221" s="21"/>
      <c r="Y221" s="20"/>
      <c r="Z221" s="21"/>
      <c r="AA221" s="21"/>
      <c r="AB221" s="60"/>
      <c r="AC221" s="19"/>
      <c r="AD221" s="18"/>
      <c r="AE221" s="21"/>
      <c r="AF221" s="20"/>
      <c r="AG221" s="21"/>
      <c r="AH221" s="21"/>
      <c r="AI221" s="60"/>
      <c r="AJ221" s="19"/>
      <c r="AK221" s="18"/>
      <c r="AL221" s="21"/>
      <c r="AM221" s="20"/>
      <c r="AN221" s="21"/>
      <c r="AO221" s="21"/>
      <c r="AP221" s="60"/>
      <c r="AQ221" s="19"/>
      <c r="AR221" s="18"/>
      <c r="AS221" s="21"/>
      <c r="AT221" s="20"/>
      <c r="AU221" s="21"/>
      <c r="AV221" s="21"/>
      <c r="AW221" s="60"/>
      <c r="AX221" s="19"/>
      <c r="AY221" s="18"/>
      <c r="AZ221" s="21"/>
      <c r="BA221" s="20"/>
      <c r="BB221" s="21"/>
      <c r="BC221" s="21"/>
      <c r="BD221" s="60"/>
      <c r="BE221" s="19"/>
      <c r="BF221" s="18"/>
      <c r="BG221" s="21"/>
      <c r="BH221" s="20"/>
      <c r="BI221" s="21"/>
      <c r="BJ221" s="21"/>
    </row>
    <row r="222" spans="1:62" ht="18">
      <c r="A222" s="22" t="s">
        <v>101</v>
      </c>
      <c r="B222" s="22"/>
      <c r="C222" s="18"/>
      <c r="D222" s="19"/>
      <c r="E222" s="26">
        <v>0.06364360689505694</v>
      </c>
      <c r="F222" s="21"/>
      <c r="G222" s="60"/>
      <c r="H222" s="22" t="s">
        <v>101</v>
      </c>
      <c r="I222" s="22"/>
      <c r="J222" s="18"/>
      <c r="K222" s="19"/>
      <c r="L222" s="26">
        <v>0.06369571949233803</v>
      </c>
      <c r="M222" s="21"/>
      <c r="N222" s="60"/>
      <c r="O222" s="22" t="s">
        <v>101</v>
      </c>
      <c r="P222" s="22"/>
      <c r="Q222" s="18"/>
      <c r="R222" s="19"/>
      <c r="S222" s="26">
        <v>0.0626838414218927</v>
      </c>
      <c r="T222" s="21"/>
      <c r="U222" s="60"/>
      <c r="V222" s="22" t="s">
        <v>101</v>
      </c>
      <c r="W222" s="22"/>
      <c r="X222" s="18"/>
      <c r="Y222" s="19"/>
      <c r="Z222" s="26">
        <v>0.06300787769456673</v>
      </c>
      <c r="AA222" s="21"/>
      <c r="AB222" s="60"/>
      <c r="AC222" s="22" t="s">
        <v>101</v>
      </c>
      <c r="AD222" s="22"/>
      <c r="AE222" s="18"/>
      <c r="AF222" s="19"/>
      <c r="AG222" s="26">
        <v>0.05919172447529895</v>
      </c>
      <c r="AH222" s="21"/>
      <c r="AI222" s="60"/>
      <c r="AJ222" s="22" t="s">
        <v>101</v>
      </c>
      <c r="AK222" s="22"/>
      <c r="AL222" s="18"/>
      <c r="AM222" s="19"/>
      <c r="AN222" s="26">
        <v>0.05753758984103418</v>
      </c>
      <c r="AO222" s="21"/>
      <c r="AP222" s="60"/>
      <c r="AQ222" s="22" t="s">
        <v>101</v>
      </c>
      <c r="AR222" s="22"/>
      <c r="AS222" s="18"/>
      <c r="AT222" s="19"/>
      <c r="AU222" s="26">
        <v>0.056707108687115745</v>
      </c>
      <c r="AV222" s="21"/>
      <c r="AW222" s="60"/>
      <c r="AX222" s="22" t="s">
        <v>101</v>
      </c>
      <c r="AY222" s="22"/>
      <c r="AZ222" s="18"/>
      <c r="BA222" s="19"/>
      <c r="BB222" s="26">
        <v>0.05833721278985706</v>
      </c>
      <c r="BC222" s="21"/>
      <c r="BD222" s="60"/>
      <c r="BE222" s="22" t="s">
        <v>101</v>
      </c>
      <c r="BF222" s="22"/>
      <c r="BG222" s="18"/>
      <c r="BH222" s="19"/>
      <c r="BI222" s="26">
        <v>0.06062756154507534</v>
      </c>
      <c r="BJ222" s="21"/>
    </row>
    <row r="223" spans="1:62" ht="18">
      <c r="A223" s="19"/>
      <c r="B223" s="19"/>
      <c r="C223" s="18"/>
      <c r="D223" s="21"/>
      <c r="E223" s="20"/>
      <c r="F223" s="21"/>
      <c r="G223" s="60"/>
      <c r="H223" s="19"/>
      <c r="I223" s="19"/>
      <c r="J223" s="18"/>
      <c r="K223" s="21"/>
      <c r="L223" s="20"/>
      <c r="M223" s="21"/>
      <c r="N223" s="60"/>
      <c r="O223" s="19"/>
      <c r="P223" s="19"/>
      <c r="Q223" s="18"/>
      <c r="R223" s="21"/>
      <c r="S223" s="20"/>
      <c r="T223" s="21"/>
      <c r="U223" s="60"/>
      <c r="V223" s="19"/>
      <c r="W223" s="19"/>
      <c r="X223" s="18"/>
      <c r="Y223" s="21"/>
      <c r="Z223" s="20"/>
      <c r="AA223" s="21"/>
      <c r="AB223" s="60"/>
      <c r="AC223" s="19"/>
      <c r="AD223" s="19"/>
      <c r="AE223" s="18"/>
      <c r="AF223" s="21"/>
      <c r="AG223" s="20"/>
      <c r="AH223" s="21"/>
      <c r="AI223" s="60"/>
      <c r="AJ223" s="19"/>
      <c r="AK223" s="19"/>
      <c r="AL223" s="18"/>
      <c r="AM223" s="21"/>
      <c r="AN223" s="20"/>
      <c r="AO223" s="21"/>
      <c r="AP223" s="60"/>
      <c r="AQ223" s="19"/>
      <c r="AR223" s="19"/>
      <c r="AS223" s="18"/>
      <c r="AT223" s="21"/>
      <c r="AU223" s="20"/>
      <c r="AV223" s="21"/>
      <c r="AW223" s="60"/>
      <c r="AX223" s="19"/>
      <c r="AY223" s="19"/>
      <c r="AZ223" s="18"/>
      <c r="BA223" s="21"/>
      <c r="BB223" s="20"/>
      <c r="BC223" s="21"/>
      <c r="BD223" s="60"/>
      <c r="BE223" s="19"/>
      <c r="BF223" s="19"/>
      <c r="BG223" s="18"/>
      <c r="BH223" s="21"/>
      <c r="BI223" s="20"/>
      <c r="BJ223" s="21"/>
    </row>
    <row r="224" spans="1:62" ht="18">
      <c r="A224" s="19"/>
      <c r="B224" s="19"/>
      <c r="C224" s="18"/>
      <c r="D224" s="21"/>
      <c r="E224" s="20"/>
      <c r="F224" s="21"/>
      <c r="G224" s="60"/>
      <c r="H224" s="19"/>
      <c r="I224" s="19"/>
      <c r="J224" s="18"/>
      <c r="K224" s="21"/>
      <c r="L224" s="20"/>
      <c r="M224" s="21"/>
      <c r="N224" s="60"/>
      <c r="O224" s="19"/>
      <c r="P224" s="19"/>
      <c r="Q224" s="18"/>
      <c r="R224" s="21"/>
      <c r="S224" s="20"/>
      <c r="T224" s="21"/>
      <c r="U224" s="60"/>
      <c r="V224" s="19"/>
      <c r="W224" s="19"/>
      <c r="X224" s="18"/>
      <c r="Y224" s="21"/>
      <c r="Z224" s="20"/>
      <c r="AA224" s="21"/>
      <c r="AB224" s="60"/>
      <c r="AC224" s="19"/>
      <c r="AD224" s="19"/>
      <c r="AE224" s="18"/>
      <c r="AF224" s="21"/>
      <c r="AG224" s="20"/>
      <c r="AH224" s="21"/>
      <c r="AI224" s="60"/>
      <c r="AJ224" s="19"/>
      <c r="AK224" s="19"/>
      <c r="AL224" s="18"/>
      <c r="AM224" s="21"/>
      <c r="AN224" s="20"/>
      <c r="AO224" s="21"/>
      <c r="AP224" s="60"/>
      <c r="AQ224" s="19"/>
      <c r="AR224" s="19"/>
      <c r="AS224" s="18"/>
      <c r="AT224" s="21"/>
      <c r="AU224" s="20"/>
      <c r="AV224" s="21"/>
      <c r="AW224" s="60"/>
      <c r="AX224" s="19"/>
      <c r="AY224" s="19"/>
      <c r="AZ224" s="18"/>
      <c r="BA224" s="21"/>
      <c r="BB224" s="20"/>
      <c r="BC224" s="21"/>
      <c r="BD224" s="60"/>
      <c r="BE224" s="19"/>
      <c r="BF224" s="19"/>
      <c r="BG224" s="18"/>
      <c r="BH224" s="21"/>
      <c r="BI224" s="20"/>
      <c r="BJ224" s="21"/>
    </row>
    <row r="225" spans="1:62" ht="18">
      <c r="A225" s="19"/>
      <c r="B225" s="19"/>
      <c r="C225" s="18"/>
      <c r="D225" s="21"/>
      <c r="E225" s="20"/>
      <c r="F225" s="21"/>
      <c r="G225" s="60"/>
      <c r="H225" s="19"/>
      <c r="I225" s="19"/>
      <c r="J225" s="18"/>
      <c r="K225" s="21"/>
      <c r="L225" s="20"/>
      <c r="M225" s="21"/>
      <c r="N225" s="60"/>
      <c r="O225" s="19"/>
      <c r="P225" s="19"/>
      <c r="Q225" s="18"/>
      <c r="R225" s="21"/>
      <c r="S225" s="20"/>
      <c r="T225" s="21"/>
      <c r="U225" s="60"/>
      <c r="V225" s="19"/>
      <c r="W225" s="19"/>
      <c r="X225" s="18"/>
      <c r="Y225" s="21"/>
      <c r="Z225" s="20"/>
      <c r="AA225" s="21"/>
      <c r="AB225" s="60"/>
      <c r="AC225" s="19"/>
      <c r="AD225" s="19"/>
      <c r="AE225" s="18"/>
      <c r="AF225" s="21"/>
      <c r="AG225" s="20"/>
      <c r="AH225" s="21"/>
      <c r="AI225" s="60"/>
      <c r="AJ225" s="19"/>
      <c r="AK225" s="19"/>
      <c r="AL225" s="18"/>
      <c r="AM225" s="21"/>
      <c r="AN225" s="20"/>
      <c r="AO225" s="21"/>
      <c r="AP225" s="60"/>
      <c r="AQ225" s="19"/>
      <c r="AR225" s="19"/>
      <c r="AS225" s="18"/>
      <c r="AT225" s="21"/>
      <c r="AU225" s="20"/>
      <c r="AV225" s="21"/>
      <c r="AW225" s="60"/>
      <c r="AX225" s="19"/>
      <c r="AY225" s="19"/>
      <c r="AZ225" s="18"/>
      <c r="BA225" s="21"/>
      <c r="BB225" s="20"/>
      <c r="BC225" s="21"/>
      <c r="BD225" s="60"/>
      <c r="BE225" s="19"/>
      <c r="BF225" s="19"/>
      <c r="BG225" s="18"/>
      <c r="BH225" s="21"/>
      <c r="BI225" s="20"/>
      <c r="BJ225" s="21"/>
    </row>
    <row r="226" spans="1:62" ht="18.75">
      <c r="A226" s="17" t="s">
        <v>102</v>
      </c>
      <c r="B226" s="17"/>
      <c r="C226" s="18"/>
      <c r="D226" s="21"/>
      <c r="E226" s="20"/>
      <c r="F226" s="21"/>
      <c r="G226" s="60"/>
      <c r="H226" s="17" t="s">
        <v>102</v>
      </c>
      <c r="I226" s="17"/>
      <c r="J226" s="18"/>
      <c r="K226" s="21"/>
      <c r="L226" s="20"/>
      <c r="M226" s="21"/>
      <c r="N226" s="60"/>
      <c r="O226" s="17" t="s">
        <v>102</v>
      </c>
      <c r="P226" s="17"/>
      <c r="Q226" s="18"/>
      <c r="R226" s="21"/>
      <c r="S226" s="20"/>
      <c r="T226" s="21"/>
      <c r="U226" s="60"/>
      <c r="V226" s="17" t="s">
        <v>102</v>
      </c>
      <c r="W226" s="17"/>
      <c r="X226" s="18"/>
      <c r="Y226" s="21"/>
      <c r="Z226" s="20"/>
      <c r="AA226" s="21"/>
      <c r="AB226" s="60"/>
      <c r="AC226" s="17" t="s">
        <v>102</v>
      </c>
      <c r="AD226" s="17"/>
      <c r="AE226" s="18"/>
      <c r="AF226" s="21"/>
      <c r="AG226" s="20"/>
      <c r="AH226" s="21"/>
      <c r="AI226" s="60"/>
      <c r="AJ226" s="17" t="s">
        <v>102</v>
      </c>
      <c r="AK226" s="17"/>
      <c r="AL226" s="18"/>
      <c r="AM226" s="21"/>
      <c r="AN226" s="20"/>
      <c r="AO226" s="21"/>
      <c r="AP226" s="60"/>
      <c r="AQ226" s="17" t="s">
        <v>102</v>
      </c>
      <c r="AR226" s="17"/>
      <c r="AS226" s="18"/>
      <c r="AT226" s="21"/>
      <c r="AU226" s="20"/>
      <c r="AV226" s="21"/>
      <c r="AW226" s="60"/>
      <c r="AX226" s="17" t="s">
        <v>102</v>
      </c>
      <c r="AY226" s="17"/>
      <c r="AZ226" s="18"/>
      <c r="BA226" s="21"/>
      <c r="BB226" s="20"/>
      <c r="BC226" s="21"/>
      <c r="BD226" s="60"/>
      <c r="BE226" s="17" t="s">
        <v>102</v>
      </c>
      <c r="BF226" s="17"/>
      <c r="BG226" s="18"/>
      <c r="BH226" s="21"/>
      <c r="BI226" s="20"/>
      <c r="BJ226" s="21"/>
    </row>
    <row r="227" spans="1:62" ht="18">
      <c r="A227" s="19"/>
      <c r="B227" s="19"/>
      <c r="C227" s="18"/>
      <c r="D227" s="21"/>
      <c r="E227" s="20"/>
      <c r="F227" s="21"/>
      <c r="G227" s="60"/>
      <c r="H227" s="19"/>
      <c r="I227" s="19"/>
      <c r="J227" s="18"/>
      <c r="K227" s="21"/>
      <c r="L227" s="20"/>
      <c r="M227" s="21"/>
      <c r="N227" s="60"/>
      <c r="O227" s="19"/>
      <c r="P227" s="19"/>
      <c r="Q227" s="18"/>
      <c r="R227" s="21"/>
      <c r="S227" s="20"/>
      <c r="T227" s="21"/>
      <c r="U227" s="60"/>
      <c r="V227" s="19"/>
      <c r="W227" s="19"/>
      <c r="X227" s="18"/>
      <c r="Y227" s="21"/>
      <c r="Z227" s="20"/>
      <c r="AA227" s="21"/>
      <c r="AB227" s="60"/>
      <c r="AC227" s="19"/>
      <c r="AD227" s="19"/>
      <c r="AE227" s="18"/>
      <c r="AF227" s="21"/>
      <c r="AG227" s="20"/>
      <c r="AH227" s="21"/>
      <c r="AI227" s="60"/>
      <c r="AJ227" s="19"/>
      <c r="AK227" s="19"/>
      <c r="AL227" s="18"/>
      <c r="AM227" s="21"/>
      <c r="AN227" s="20"/>
      <c r="AO227" s="21"/>
      <c r="AP227" s="60"/>
      <c r="AQ227" s="19"/>
      <c r="AR227" s="19"/>
      <c r="AS227" s="18"/>
      <c r="AT227" s="21"/>
      <c r="AU227" s="20"/>
      <c r="AV227" s="21"/>
      <c r="AW227" s="60"/>
      <c r="AX227" s="19"/>
      <c r="AY227" s="19"/>
      <c r="AZ227" s="18"/>
      <c r="BA227" s="21"/>
      <c r="BB227" s="20"/>
      <c r="BC227" s="21"/>
      <c r="BD227" s="60"/>
      <c r="BE227" s="19"/>
      <c r="BF227" s="19"/>
      <c r="BG227" s="18"/>
      <c r="BH227" s="21"/>
      <c r="BI227" s="20"/>
      <c r="BJ227" s="21"/>
    </row>
    <row r="228" spans="1:62" ht="72" customHeight="1">
      <c r="A228" s="33" t="s">
        <v>90</v>
      </c>
      <c r="B228" s="34" t="s">
        <v>81</v>
      </c>
      <c r="C228" s="35" t="s">
        <v>82</v>
      </c>
      <c r="D228" s="36" t="s">
        <v>83</v>
      </c>
      <c r="E228" s="35" t="s">
        <v>82</v>
      </c>
      <c r="F228" s="38"/>
      <c r="G228" s="60"/>
      <c r="H228" s="33" t="s">
        <v>90</v>
      </c>
      <c r="I228" s="34" t="s">
        <v>81</v>
      </c>
      <c r="J228" s="35" t="s">
        <v>82</v>
      </c>
      <c r="K228" s="36" t="s">
        <v>83</v>
      </c>
      <c r="L228" s="35" t="s">
        <v>82</v>
      </c>
      <c r="M228" s="38"/>
      <c r="N228" s="60"/>
      <c r="O228" s="33" t="s">
        <v>90</v>
      </c>
      <c r="P228" s="34" t="s">
        <v>81</v>
      </c>
      <c r="Q228" s="35" t="s">
        <v>82</v>
      </c>
      <c r="R228" s="36" t="s">
        <v>83</v>
      </c>
      <c r="S228" s="35" t="s">
        <v>82</v>
      </c>
      <c r="T228" s="38"/>
      <c r="U228" s="60"/>
      <c r="V228" s="33" t="s">
        <v>90</v>
      </c>
      <c r="W228" s="34" t="s">
        <v>81</v>
      </c>
      <c r="X228" s="35" t="s">
        <v>82</v>
      </c>
      <c r="Y228" s="36" t="s">
        <v>83</v>
      </c>
      <c r="Z228" s="35" t="s">
        <v>82</v>
      </c>
      <c r="AA228" s="38"/>
      <c r="AB228" s="60"/>
      <c r="AC228" s="33" t="s">
        <v>90</v>
      </c>
      <c r="AD228" s="34" t="s">
        <v>81</v>
      </c>
      <c r="AE228" s="35" t="s">
        <v>82</v>
      </c>
      <c r="AF228" s="36" t="s">
        <v>83</v>
      </c>
      <c r="AG228" s="35" t="s">
        <v>82</v>
      </c>
      <c r="AH228" s="38"/>
      <c r="AI228" s="60"/>
      <c r="AJ228" s="33" t="s">
        <v>90</v>
      </c>
      <c r="AK228" s="34" t="s">
        <v>81</v>
      </c>
      <c r="AL228" s="35" t="s">
        <v>82</v>
      </c>
      <c r="AM228" s="36" t="s">
        <v>83</v>
      </c>
      <c r="AN228" s="35" t="s">
        <v>82</v>
      </c>
      <c r="AO228" s="38"/>
      <c r="AP228" s="60"/>
      <c r="AQ228" s="33" t="s">
        <v>90</v>
      </c>
      <c r="AR228" s="34" t="s">
        <v>81</v>
      </c>
      <c r="AS228" s="35" t="s">
        <v>82</v>
      </c>
      <c r="AT228" s="36" t="s">
        <v>83</v>
      </c>
      <c r="AU228" s="35" t="s">
        <v>82</v>
      </c>
      <c r="AV228" s="38"/>
      <c r="AW228" s="60"/>
      <c r="AX228" s="33" t="s">
        <v>90</v>
      </c>
      <c r="AY228" s="34" t="s">
        <v>81</v>
      </c>
      <c r="AZ228" s="35" t="s">
        <v>82</v>
      </c>
      <c r="BA228" s="36" t="s">
        <v>83</v>
      </c>
      <c r="BB228" s="35" t="s">
        <v>82</v>
      </c>
      <c r="BC228" s="38"/>
      <c r="BD228" s="60"/>
      <c r="BE228" s="33" t="s">
        <v>90</v>
      </c>
      <c r="BF228" s="34" t="s">
        <v>81</v>
      </c>
      <c r="BG228" s="35" t="s">
        <v>82</v>
      </c>
      <c r="BH228" s="36" t="s">
        <v>83</v>
      </c>
      <c r="BI228" s="35" t="s">
        <v>82</v>
      </c>
      <c r="BJ228" s="38"/>
    </row>
    <row r="229" spans="1:62" ht="18">
      <c r="A229" s="19"/>
      <c r="B229" s="18"/>
      <c r="C229" s="21"/>
      <c r="D229" s="20"/>
      <c r="E229" s="21"/>
      <c r="F229" s="21"/>
      <c r="G229" s="60"/>
      <c r="H229" s="19"/>
      <c r="I229" s="18"/>
      <c r="J229" s="21"/>
      <c r="K229" s="20"/>
      <c r="L229" s="21"/>
      <c r="M229" s="21"/>
      <c r="N229" s="60"/>
      <c r="O229" s="19"/>
      <c r="P229" s="18"/>
      <c r="Q229" s="21"/>
      <c r="R229" s="20"/>
      <c r="S229" s="21"/>
      <c r="T229" s="21"/>
      <c r="U229" s="60"/>
      <c r="V229" s="19"/>
      <c r="W229" s="18"/>
      <c r="X229" s="21"/>
      <c r="Y229" s="20"/>
      <c r="Z229" s="21"/>
      <c r="AA229" s="21"/>
      <c r="AB229" s="60"/>
      <c r="AC229" s="19"/>
      <c r="AD229" s="18"/>
      <c r="AE229" s="21"/>
      <c r="AF229" s="20"/>
      <c r="AG229" s="21"/>
      <c r="AH229" s="21"/>
      <c r="AI229" s="60"/>
      <c r="AJ229" s="19"/>
      <c r="AK229" s="18"/>
      <c r="AL229" s="21"/>
      <c r="AM229" s="20"/>
      <c r="AN229" s="21"/>
      <c r="AO229" s="21"/>
      <c r="AP229" s="60"/>
      <c r="AQ229" s="19"/>
      <c r="AR229" s="18"/>
      <c r="AS229" s="21"/>
      <c r="AT229" s="20"/>
      <c r="AU229" s="21"/>
      <c r="AV229" s="21"/>
      <c r="AW229" s="60"/>
      <c r="AX229" s="19"/>
      <c r="AY229" s="18"/>
      <c r="AZ229" s="21"/>
      <c r="BA229" s="20"/>
      <c r="BB229" s="21"/>
      <c r="BC229" s="21"/>
      <c r="BD229" s="60"/>
      <c r="BE229" s="19"/>
      <c r="BF229" s="18"/>
      <c r="BG229" s="21"/>
      <c r="BH229" s="20"/>
      <c r="BI229" s="21"/>
      <c r="BJ229" s="21"/>
    </row>
    <row r="230" spans="1:62" ht="18">
      <c r="A230" s="19" t="s">
        <v>23</v>
      </c>
      <c r="B230" s="18">
        <v>315528459.9899999</v>
      </c>
      <c r="C230" s="21">
        <v>0.9928585457087302</v>
      </c>
      <c r="D230" s="20">
        <v>4880</v>
      </c>
      <c r="E230" s="21">
        <v>0.9880542619963555</v>
      </c>
      <c r="F230" s="21"/>
      <c r="G230" s="60"/>
      <c r="H230" s="19" t="s">
        <v>23</v>
      </c>
      <c r="I230" s="18">
        <v>307131331.9500001</v>
      </c>
      <c r="J230" s="21">
        <v>0.9906597307569337</v>
      </c>
      <c r="K230" s="20">
        <v>4716</v>
      </c>
      <c r="L230" s="21">
        <v>0.9857859531772575</v>
      </c>
      <c r="M230" s="21"/>
      <c r="N230" s="60"/>
      <c r="O230" s="19" t="s">
        <v>23</v>
      </c>
      <c r="P230" s="18">
        <v>300571310.7200005</v>
      </c>
      <c r="Q230" s="21">
        <v>0.9867382008474904</v>
      </c>
      <c r="R230" s="20">
        <v>4566</v>
      </c>
      <c r="S230" s="21">
        <v>0.9840517241379311</v>
      </c>
      <c r="T230" s="21"/>
      <c r="U230" s="60"/>
      <c r="V230" s="19" t="s">
        <v>23</v>
      </c>
      <c r="W230" s="18">
        <v>297059155.42</v>
      </c>
      <c r="X230" s="21">
        <v>0.9907914445322565</v>
      </c>
      <c r="Y230" s="20">
        <v>4452</v>
      </c>
      <c r="Z230" s="21">
        <v>0.986046511627907</v>
      </c>
      <c r="AA230" s="21"/>
      <c r="AB230" s="60"/>
      <c r="AC230" s="19" t="s">
        <v>23</v>
      </c>
      <c r="AD230" s="18">
        <v>293646639.3599997</v>
      </c>
      <c r="AE230" s="21">
        <v>0.9939079052153361</v>
      </c>
      <c r="AF230" s="20">
        <v>4331</v>
      </c>
      <c r="AG230" s="21">
        <v>0.9888127853881279</v>
      </c>
      <c r="AH230" s="21"/>
      <c r="AI230" s="60"/>
      <c r="AJ230" s="19" t="s">
        <v>23</v>
      </c>
      <c r="AK230" s="18">
        <v>285024434.2</v>
      </c>
      <c r="AL230" s="21">
        <v>0.9947493317173471</v>
      </c>
      <c r="AM230" s="20">
        <v>4121</v>
      </c>
      <c r="AN230" s="21">
        <v>0.9896733909702209</v>
      </c>
      <c r="AO230" s="21"/>
      <c r="AP230" s="60"/>
      <c r="AQ230" s="19" t="s">
        <v>23</v>
      </c>
      <c r="AR230" s="18">
        <v>275719278.80999964</v>
      </c>
      <c r="AS230" s="21">
        <v>0.9924513460402827</v>
      </c>
      <c r="AT230" s="20">
        <v>3906</v>
      </c>
      <c r="AU230" s="21">
        <v>0.9893617021276596</v>
      </c>
      <c r="AV230" s="21"/>
      <c r="AW230" s="60"/>
      <c r="AX230" s="19" t="s">
        <v>23</v>
      </c>
      <c r="AY230" s="18">
        <v>265874876.36000016</v>
      </c>
      <c r="AZ230" s="21">
        <v>0.9897764142785611</v>
      </c>
      <c r="BA230" s="20">
        <v>3695</v>
      </c>
      <c r="BB230" s="21">
        <v>0.9895554365291912</v>
      </c>
      <c r="BC230" s="21"/>
      <c r="BD230" s="60"/>
      <c r="BE230" s="19" t="s">
        <v>23</v>
      </c>
      <c r="BF230" s="18">
        <v>254336697.18000042</v>
      </c>
      <c r="BG230" s="21">
        <v>0.9887869375073497</v>
      </c>
      <c r="BH230" s="20">
        <v>3501</v>
      </c>
      <c r="BI230" s="21">
        <v>0.9875881523272214</v>
      </c>
      <c r="BJ230" s="21"/>
    </row>
    <row r="231" spans="1:62" ht="18">
      <c r="A231" s="19" t="s">
        <v>24</v>
      </c>
      <c r="B231" s="18">
        <v>491611.24</v>
      </c>
      <c r="C231" s="21">
        <v>0.0015469299372105295</v>
      </c>
      <c r="D231" s="20">
        <v>15</v>
      </c>
      <c r="E231" s="21">
        <v>0.003037052034824863</v>
      </c>
      <c r="F231" s="21"/>
      <c r="G231" s="60"/>
      <c r="H231" s="19" t="s">
        <v>24</v>
      </c>
      <c r="I231" s="18">
        <v>796247.47</v>
      </c>
      <c r="J231" s="21">
        <v>0.0025683159684095833</v>
      </c>
      <c r="K231" s="20">
        <v>23</v>
      </c>
      <c r="L231" s="21">
        <v>0.004807692307692308</v>
      </c>
      <c r="M231" s="21"/>
      <c r="N231" s="60"/>
      <c r="O231" s="19" t="s">
        <v>24</v>
      </c>
      <c r="P231" s="18">
        <v>2170247.63</v>
      </c>
      <c r="Q231" s="21">
        <v>0.007124652837591106</v>
      </c>
      <c r="R231" s="20">
        <v>35</v>
      </c>
      <c r="S231" s="21">
        <v>0.007543103448275862</v>
      </c>
      <c r="T231" s="21"/>
      <c r="U231" s="60"/>
      <c r="V231" s="19" t="s">
        <v>24</v>
      </c>
      <c r="W231" s="18">
        <v>1184797.35</v>
      </c>
      <c r="X231" s="21">
        <v>0.00395169465901422</v>
      </c>
      <c r="Y231" s="20">
        <v>23</v>
      </c>
      <c r="Z231" s="21">
        <v>0.0050941306755260245</v>
      </c>
      <c r="AA231" s="21"/>
      <c r="AB231" s="60"/>
      <c r="AC231" s="19" t="s">
        <v>24</v>
      </c>
      <c r="AD231" s="18">
        <v>636675.03</v>
      </c>
      <c r="AE231" s="21">
        <v>0.0021549585813390726</v>
      </c>
      <c r="AF231" s="20">
        <v>16</v>
      </c>
      <c r="AG231" s="21">
        <v>0.0036529680365296802</v>
      </c>
      <c r="AH231" s="21"/>
      <c r="AI231" s="60"/>
      <c r="AJ231" s="19" t="s">
        <v>24</v>
      </c>
      <c r="AK231" s="18">
        <v>409981.81</v>
      </c>
      <c r="AL231" s="21">
        <v>0.0014308567356986562</v>
      </c>
      <c r="AM231" s="20">
        <v>12</v>
      </c>
      <c r="AN231" s="21">
        <v>0.002881844380403458</v>
      </c>
      <c r="AO231" s="21"/>
      <c r="AP231" s="60"/>
      <c r="AQ231" s="19" t="s">
        <v>24</v>
      </c>
      <c r="AR231" s="18">
        <v>1083144.48</v>
      </c>
      <c r="AS231" s="21">
        <v>0.0038987777777877886</v>
      </c>
      <c r="AT231" s="20">
        <v>13</v>
      </c>
      <c r="AU231" s="21">
        <v>0.003292806484295846</v>
      </c>
      <c r="AV231" s="21"/>
      <c r="AW231" s="60"/>
      <c r="AX231" s="19" t="s">
        <v>24</v>
      </c>
      <c r="AY231" s="18">
        <v>588882.05</v>
      </c>
      <c r="AZ231" s="21">
        <v>0.002192240093768023</v>
      </c>
      <c r="BA231" s="20">
        <v>10</v>
      </c>
      <c r="BB231" s="21">
        <v>0.002678093197643278</v>
      </c>
      <c r="BC231" s="21"/>
      <c r="BD231" s="60"/>
      <c r="BE231" s="19" t="s">
        <v>24</v>
      </c>
      <c r="BF231" s="18">
        <v>717144.89</v>
      </c>
      <c r="BG231" s="21">
        <v>0.002788050278998059</v>
      </c>
      <c r="BH231" s="20">
        <v>11</v>
      </c>
      <c r="BI231" s="21">
        <v>0.0031029619181946405</v>
      </c>
      <c r="BJ231" s="21"/>
    </row>
    <row r="232" spans="1:62" ht="18">
      <c r="A232" s="19" t="s">
        <v>25</v>
      </c>
      <c r="B232" s="18">
        <v>523353.74</v>
      </c>
      <c r="C232" s="21">
        <v>0.001646812567094877</v>
      </c>
      <c r="D232" s="20">
        <v>15</v>
      </c>
      <c r="E232" s="21">
        <v>0.003037052034824863</v>
      </c>
      <c r="F232" s="21"/>
      <c r="G232" s="60"/>
      <c r="H232" s="19" t="s">
        <v>25</v>
      </c>
      <c r="I232" s="18">
        <v>800000.58</v>
      </c>
      <c r="J232" s="21">
        <v>0.002580421717824646</v>
      </c>
      <c r="K232" s="20">
        <v>11</v>
      </c>
      <c r="L232" s="21">
        <v>0.00229933110367893</v>
      </c>
      <c r="M232" s="21"/>
      <c r="N232" s="60"/>
      <c r="O232" s="19" t="s">
        <v>25</v>
      </c>
      <c r="P232" s="18">
        <v>733342.44</v>
      </c>
      <c r="Q232" s="21">
        <v>0.0024074719510565655</v>
      </c>
      <c r="R232" s="20">
        <v>10</v>
      </c>
      <c r="S232" s="21">
        <v>0.0021551724137931034</v>
      </c>
      <c r="T232" s="21"/>
      <c r="U232" s="60"/>
      <c r="V232" s="19" t="s">
        <v>25</v>
      </c>
      <c r="W232" s="18">
        <v>675200.08</v>
      </c>
      <c r="X232" s="21">
        <v>0.0022520176550884204</v>
      </c>
      <c r="Y232" s="20">
        <v>14</v>
      </c>
      <c r="Z232" s="21">
        <v>0.0031007751937984496</v>
      </c>
      <c r="AA232" s="21"/>
      <c r="AB232" s="60"/>
      <c r="AC232" s="19" t="s">
        <v>25</v>
      </c>
      <c r="AD232" s="18">
        <v>385284.83</v>
      </c>
      <c r="AE232" s="21">
        <v>0.0013040763522141991</v>
      </c>
      <c r="AF232" s="20">
        <v>9</v>
      </c>
      <c r="AG232" s="21">
        <v>0.002054794520547945</v>
      </c>
      <c r="AH232" s="21"/>
      <c r="AI232" s="60"/>
      <c r="AJ232" s="19" t="s">
        <v>25</v>
      </c>
      <c r="AK232" s="18">
        <v>401780.89</v>
      </c>
      <c r="AL232" s="21">
        <v>0.0014022351204593707</v>
      </c>
      <c r="AM232" s="20">
        <v>10</v>
      </c>
      <c r="AN232" s="21">
        <v>0.0024015369836695487</v>
      </c>
      <c r="AO232" s="21"/>
      <c r="AP232" s="60"/>
      <c r="AQ232" s="19" t="s">
        <v>25</v>
      </c>
      <c r="AR232" s="18">
        <v>177841.1</v>
      </c>
      <c r="AS232" s="21">
        <v>0.0006401389117150244</v>
      </c>
      <c r="AT232" s="20">
        <v>6</v>
      </c>
      <c r="AU232" s="21">
        <v>0.001519756838905775</v>
      </c>
      <c r="AV232" s="21"/>
      <c r="AW232" s="60"/>
      <c r="AX232" s="19" t="s">
        <v>25</v>
      </c>
      <c r="AY232" s="18">
        <v>478527.56</v>
      </c>
      <c r="AZ232" s="21">
        <v>0.0017814217685952279</v>
      </c>
      <c r="BA232" s="20">
        <v>6</v>
      </c>
      <c r="BB232" s="21">
        <v>0.0016068559185859668</v>
      </c>
      <c r="BC232" s="21"/>
      <c r="BD232" s="60"/>
      <c r="BE232" s="19" t="s">
        <v>25</v>
      </c>
      <c r="BF232" s="18">
        <v>428539</v>
      </c>
      <c r="BG232" s="21">
        <v>0.0016660347095432129</v>
      </c>
      <c r="BH232" s="20">
        <v>8</v>
      </c>
      <c r="BI232" s="21">
        <v>0.002256699576868829</v>
      </c>
      <c r="BJ232" s="21"/>
    </row>
    <row r="233" spans="1:62" ht="18">
      <c r="A233" s="19" t="s">
        <v>26</v>
      </c>
      <c r="B233" s="18">
        <v>287931.11</v>
      </c>
      <c r="C233" s="21">
        <v>0.000906019264151198</v>
      </c>
      <c r="D233" s="20">
        <v>8</v>
      </c>
      <c r="E233" s="21">
        <v>0.001619761085239927</v>
      </c>
      <c r="F233" s="21"/>
      <c r="G233" s="60"/>
      <c r="H233" s="19" t="s">
        <v>26</v>
      </c>
      <c r="I233" s="18">
        <v>267803.04</v>
      </c>
      <c r="J233" s="21">
        <v>0.0008638053493854498</v>
      </c>
      <c r="K233" s="20">
        <v>6</v>
      </c>
      <c r="L233" s="21">
        <v>0.001254180602006689</v>
      </c>
      <c r="M233" s="21"/>
      <c r="N233" s="60"/>
      <c r="O233" s="19" t="s">
        <v>26</v>
      </c>
      <c r="P233" s="18">
        <v>278471.58</v>
      </c>
      <c r="Q233" s="21">
        <v>0.0009141875356571542</v>
      </c>
      <c r="R233" s="20">
        <v>7</v>
      </c>
      <c r="S233" s="21">
        <v>0.0015086206896551724</v>
      </c>
      <c r="T233" s="21"/>
      <c r="U233" s="60"/>
      <c r="V233" s="19" t="s">
        <v>26</v>
      </c>
      <c r="W233" s="18">
        <v>105330.26</v>
      </c>
      <c r="X233" s="21">
        <v>0.0003513115773550467</v>
      </c>
      <c r="Y233" s="20">
        <v>3</v>
      </c>
      <c r="Z233" s="21">
        <v>0.000664451827242525</v>
      </c>
      <c r="AA233" s="21"/>
      <c r="AB233" s="60"/>
      <c r="AC233" s="19" t="s">
        <v>26</v>
      </c>
      <c r="AD233" s="18">
        <v>165684.08</v>
      </c>
      <c r="AE233" s="21">
        <v>0.0005607921045486414</v>
      </c>
      <c r="AF233" s="20">
        <v>6</v>
      </c>
      <c r="AG233" s="21">
        <v>0.0013698630136986301</v>
      </c>
      <c r="AH233" s="21"/>
      <c r="AI233" s="60"/>
      <c r="AJ233" s="19" t="s">
        <v>26</v>
      </c>
      <c r="AK233" s="18">
        <v>258051.76</v>
      </c>
      <c r="AL233" s="21">
        <v>0.0009006133685660176</v>
      </c>
      <c r="AM233" s="20">
        <v>7</v>
      </c>
      <c r="AN233" s="21">
        <v>0.0016810758885686839</v>
      </c>
      <c r="AO233" s="21"/>
      <c r="AP233" s="60"/>
      <c r="AQ233" s="19" t="s">
        <v>26</v>
      </c>
      <c r="AR233" s="18">
        <v>315851.3</v>
      </c>
      <c r="AS233" s="21">
        <v>0.001136906527488728</v>
      </c>
      <c r="AT233" s="20">
        <v>8</v>
      </c>
      <c r="AU233" s="21">
        <v>0.002026342451874367</v>
      </c>
      <c r="AV233" s="21"/>
      <c r="AW233" s="60"/>
      <c r="AX233" s="19" t="s">
        <v>26</v>
      </c>
      <c r="AY233" s="18">
        <v>386932.07</v>
      </c>
      <c r="AZ233" s="21">
        <v>0.001440437855795834</v>
      </c>
      <c r="BA233" s="20">
        <v>5</v>
      </c>
      <c r="BB233" s="21">
        <v>0.001339046598821639</v>
      </c>
      <c r="BC233" s="21"/>
      <c r="BD233" s="60"/>
      <c r="BE233" s="19" t="s">
        <v>26</v>
      </c>
      <c r="BF233" s="18">
        <v>606120.43</v>
      </c>
      <c r="BG233" s="21">
        <v>0.002356419543013022</v>
      </c>
      <c r="BH233" s="20">
        <v>10</v>
      </c>
      <c r="BI233" s="21">
        <v>0.0028208744710860366</v>
      </c>
      <c r="BJ233" s="21"/>
    </row>
    <row r="234" spans="1:62" ht="18">
      <c r="A234" s="19" t="s">
        <v>27</v>
      </c>
      <c r="B234" s="18">
        <v>252553.59</v>
      </c>
      <c r="C234" s="21">
        <v>0.0007946984880186908</v>
      </c>
      <c r="D234" s="20">
        <v>8</v>
      </c>
      <c r="E234" s="21">
        <v>0.001619761085239927</v>
      </c>
      <c r="F234" s="21"/>
      <c r="G234" s="60"/>
      <c r="H234" s="19" t="s">
        <v>27</v>
      </c>
      <c r="I234" s="18">
        <v>283313.79</v>
      </c>
      <c r="J234" s="21">
        <v>0.0009138356583131616</v>
      </c>
      <c r="K234" s="20">
        <v>10</v>
      </c>
      <c r="L234" s="21">
        <v>0.0020903010033444815</v>
      </c>
      <c r="M234" s="21"/>
      <c r="N234" s="60"/>
      <c r="O234" s="19" t="s">
        <v>27</v>
      </c>
      <c r="P234" s="18">
        <v>20075</v>
      </c>
      <c r="Q234" s="21">
        <v>6.590372625571833E-05</v>
      </c>
      <c r="R234" s="20">
        <v>1</v>
      </c>
      <c r="S234" s="21">
        <v>0.00021551724137931034</v>
      </c>
      <c r="T234" s="21"/>
      <c r="U234" s="60"/>
      <c r="V234" s="19" t="s">
        <v>27</v>
      </c>
      <c r="W234" s="18">
        <v>230515.77</v>
      </c>
      <c r="X234" s="21">
        <v>0.0007688470413337358</v>
      </c>
      <c r="Y234" s="20">
        <v>6</v>
      </c>
      <c r="Z234" s="21">
        <v>0.00132890365448505</v>
      </c>
      <c r="AA234" s="21"/>
      <c r="AB234" s="60"/>
      <c r="AC234" s="19" t="s">
        <v>27</v>
      </c>
      <c r="AD234" s="18">
        <v>210740.13</v>
      </c>
      <c r="AE234" s="21">
        <v>0.000713293643031692</v>
      </c>
      <c r="AF234" s="20">
        <v>6</v>
      </c>
      <c r="AG234" s="21">
        <v>0.0013698630136986301</v>
      </c>
      <c r="AH234" s="21"/>
      <c r="AI234" s="60"/>
      <c r="AJ234" s="19" t="s">
        <v>27</v>
      </c>
      <c r="AK234" s="18">
        <v>104103.04</v>
      </c>
      <c r="AL234" s="21">
        <v>0.0003633247435799814</v>
      </c>
      <c r="AM234" s="20">
        <v>3</v>
      </c>
      <c r="AN234" s="21">
        <v>0.0007204610951008645</v>
      </c>
      <c r="AO234" s="21"/>
      <c r="AP234" s="60"/>
      <c r="AQ234" s="19" t="s">
        <v>27</v>
      </c>
      <c r="AR234" s="18">
        <v>192317.26</v>
      </c>
      <c r="AS234" s="21">
        <v>0.0006922458392374731</v>
      </c>
      <c r="AT234" s="20">
        <v>5</v>
      </c>
      <c r="AU234" s="21">
        <v>0.0012664640324214793</v>
      </c>
      <c r="AV234" s="21"/>
      <c r="AW234" s="60"/>
      <c r="AX234" s="19" t="s">
        <v>27</v>
      </c>
      <c r="AY234" s="18">
        <v>995062.32</v>
      </c>
      <c r="AZ234" s="21">
        <v>0.0037043335141592904</v>
      </c>
      <c r="BA234" s="20">
        <v>10</v>
      </c>
      <c r="BB234" s="21">
        <v>0.002678093197643278</v>
      </c>
      <c r="BC234" s="21"/>
      <c r="BD234" s="60"/>
      <c r="BE234" s="19" t="s">
        <v>27</v>
      </c>
      <c r="BF234" s="18">
        <v>144967.74</v>
      </c>
      <c r="BG234" s="21">
        <v>0.000563592313894502</v>
      </c>
      <c r="BH234" s="20">
        <v>5</v>
      </c>
      <c r="BI234" s="21">
        <v>0.0014104372355430183</v>
      </c>
      <c r="BJ234" s="21"/>
    </row>
    <row r="235" spans="1:62" ht="18">
      <c r="A235" s="19" t="s">
        <v>28</v>
      </c>
      <c r="B235" s="18">
        <v>178843.28</v>
      </c>
      <c r="C235" s="21">
        <v>0.0005627577268187056</v>
      </c>
      <c r="D235" s="20">
        <v>2</v>
      </c>
      <c r="E235" s="21">
        <v>0.00040494027130998176</v>
      </c>
      <c r="F235" s="21"/>
      <c r="G235" s="60"/>
      <c r="H235" s="19" t="s">
        <v>28</v>
      </c>
      <c r="I235" s="18">
        <v>351923.94</v>
      </c>
      <c r="J235" s="21">
        <v>0.0011351393992719578</v>
      </c>
      <c r="K235" s="20">
        <v>10</v>
      </c>
      <c r="L235" s="21">
        <v>0.0020903010033444815</v>
      </c>
      <c r="M235" s="21"/>
      <c r="N235" s="60"/>
      <c r="O235" s="19" t="s">
        <v>28</v>
      </c>
      <c r="P235" s="18">
        <v>180213.72</v>
      </c>
      <c r="Q235" s="21">
        <v>0.0005916192114771941</v>
      </c>
      <c r="R235" s="20">
        <v>6</v>
      </c>
      <c r="S235" s="21">
        <v>0.001293103448275862</v>
      </c>
      <c r="T235" s="21"/>
      <c r="U235" s="60"/>
      <c r="V235" s="19" t="s">
        <v>28</v>
      </c>
      <c r="W235" s="18">
        <v>149842.49</v>
      </c>
      <c r="X235" s="21">
        <v>0.000499774723016043</v>
      </c>
      <c r="Y235" s="20">
        <v>5</v>
      </c>
      <c r="Z235" s="21">
        <v>0.0011074197120708748</v>
      </c>
      <c r="AA235" s="21"/>
      <c r="AB235" s="60"/>
      <c r="AC235" s="19" t="s">
        <v>28</v>
      </c>
      <c r="AD235" s="18">
        <v>41442.8</v>
      </c>
      <c r="AE235" s="21">
        <v>0.0001402717450607713</v>
      </c>
      <c r="AF235" s="20">
        <v>1</v>
      </c>
      <c r="AG235" s="21">
        <v>0.00022831050228310502</v>
      </c>
      <c r="AH235" s="21"/>
      <c r="AI235" s="60"/>
      <c r="AJ235" s="19" t="s">
        <v>28</v>
      </c>
      <c r="AK235" s="18">
        <v>137133.3</v>
      </c>
      <c r="AL235" s="21">
        <v>0.00047860197991121727</v>
      </c>
      <c r="AM235" s="20">
        <v>5</v>
      </c>
      <c r="AN235" s="21">
        <v>0.0012007684918347744</v>
      </c>
      <c r="AO235" s="21"/>
      <c r="AP235" s="60"/>
      <c r="AQ235" s="19" t="s">
        <v>28</v>
      </c>
      <c r="AR235" s="18">
        <v>101561.92</v>
      </c>
      <c r="AS235" s="21">
        <v>0.00036557205809280513</v>
      </c>
      <c r="AT235" s="20">
        <v>3</v>
      </c>
      <c r="AU235" s="21">
        <v>0.0007598784194528875</v>
      </c>
      <c r="AV235" s="21"/>
      <c r="AW235" s="60"/>
      <c r="AX235" s="19" t="s">
        <v>28</v>
      </c>
      <c r="AY235" s="18">
        <v>72936.79</v>
      </c>
      <c r="AZ235" s="21">
        <v>0.0002715228887495189</v>
      </c>
      <c r="BA235" s="20">
        <v>2</v>
      </c>
      <c r="BB235" s="21">
        <v>0.0005356186395286556</v>
      </c>
      <c r="BC235" s="21"/>
      <c r="BD235" s="60"/>
      <c r="BE235" s="19" t="s">
        <v>28</v>
      </c>
      <c r="BF235" s="18">
        <v>142545.36</v>
      </c>
      <c r="BG235" s="21">
        <v>0.0005541748065971421</v>
      </c>
      <c r="BH235" s="20">
        <v>3</v>
      </c>
      <c r="BI235" s="21">
        <v>0.000846262341325811</v>
      </c>
      <c r="BJ235" s="21"/>
    </row>
    <row r="236" spans="1:62" ht="18">
      <c r="A236" s="19" t="s">
        <v>29</v>
      </c>
      <c r="B236" s="18">
        <v>535246.93</v>
      </c>
      <c r="C236" s="21">
        <v>0.0016842363079758481</v>
      </c>
      <c r="D236" s="20">
        <v>11</v>
      </c>
      <c r="E236" s="21">
        <v>0.0022271714922048997</v>
      </c>
      <c r="F236" s="21"/>
      <c r="G236" s="60"/>
      <c r="H236" s="19" t="s">
        <v>29</v>
      </c>
      <c r="I236" s="18">
        <v>396447.47</v>
      </c>
      <c r="J236" s="21">
        <v>0.0012787511498612097</v>
      </c>
      <c r="K236" s="20">
        <v>8</v>
      </c>
      <c r="L236" s="21">
        <v>0.0016722408026755853</v>
      </c>
      <c r="M236" s="21"/>
      <c r="N236" s="60"/>
      <c r="O236" s="19" t="s">
        <v>29</v>
      </c>
      <c r="P236" s="18">
        <v>657339.54</v>
      </c>
      <c r="Q236" s="21">
        <v>0.0021579638904717217</v>
      </c>
      <c r="R236" s="20">
        <v>15</v>
      </c>
      <c r="S236" s="21">
        <v>0.003232758620689655</v>
      </c>
      <c r="T236" s="21"/>
      <c r="U236" s="60"/>
      <c r="V236" s="19" t="s">
        <v>29</v>
      </c>
      <c r="W236" s="18">
        <v>415223.75</v>
      </c>
      <c r="X236" s="21">
        <v>0.001384909811936072</v>
      </c>
      <c r="Y236" s="20">
        <v>12</v>
      </c>
      <c r="Z236" s="21">
        <v>0.0026578073089701</v>
      </c>
      <c r="AA236" s="21"/>
      <c r="AB236" s="60"/>
      <c r="AC236" s="19" t="s">
        <v>29</v>
      </c>
      <c r="AD236" s="18">
        <v>360061.38</v>
      </c>
      <c r="AE236" s="21">
        <v>0.001218702358469734</v>
      </c>
      <c r="AF236" s="20">
        <v>11</v>
      </c>
      <c r="AG236" s="21">
        <v>0.002511415525114155</v>
      </c>
      <c r="AH236" s="21"/>
      <c r="AI236" s="60"/>
      <c r="AJ236" s="19" t="s">
        <v>29</v>
      </c>
      <c r="AK236" s="18">
        <v>193417.42</v>
      </c>
      <c r="AL236" s="21">
        <v>0.0006750363344375106</v>
      </c>
      <c r="AM236" s="20">
        <v>6</v>
      </c>
      <c r="AN236" s="21">
        <v>0.001440922190201729</v>
      </c>
      <c r="AO236" s="21"/>
      <c r="AP236" s="60"/>
      <c r="AQ236" s="19" t="s">
        <v>29</v>
      </c>
      <c r="AR236" s="18">
        <v>226423.95</v>
      </c>
      <c r="AS236" s="21">
        <v>0.0008150128453952269</v>
      </c>
      <c r="AT236" s="20">
        <v>7</v>
      </c>
      <c r="AU236" s="21">
        <v>0.0017730496453900709</v>
      </c>
      <c r="AV236" s="21"/>
      <c r="AW236" s="60"/>
      <c r="AX236" s="19" t="s">
        <v>29</v>
      </c>
      <c r="AY236" s="18">
        <v>223930.54</v>
      </c>
      <c r="AZ236" s="21">
        <v>0.0008336296003709471</v>
      </c>
      <c r="BA236" s="20">
        <v>6</v>
      </c>
      <c r="BB236" s="21">
        <v>0.0016068559185859668</v>
      </c>
      <c r="BC236" s="21"/>
      <c r="BD236" s="60"/>
      <c r="BE236" s="19" t="s">
        <v>29</v>
      </c>
      <c r="BF236" s="18">
        <v>844916.96</v>
      </c>
      <c r="BG236" s="21">
        <v>0.0032847908406043193</v>
      </c>
      <c r="BH236" s="20">
        <v>7</v>
      </c>
      <c r="BI236" s="21">
        <v>0.0019746121297602257</v>
      </c>
      <c r="BJ236" s="21"/>
    </row>
    <row r="237" spans="1:62" ht="18">
      <c r="A237" s="19"/>
      <c r="B237" s="18"/>
      <c r="C237" s="21"/>
      <c r="D237" s="20"/>
      <c r="E237" s="21"/>
      <c r="F237" s="21"/>
      <c r="G237" s="60"/>
      <c r="H237" s="19"/>
      <c r="I237" s="18"/>
      <c r="J237" s="21"/>
      <c r="K237" s="20"/>
      <c r="L237" s="21"/>
      <c r="M237" s="21"/>
      <c r="N237" s="60"/>
      <c r="O237" s="19"/>
      <c r="P237" s="18"/>
      <c r="Q237" s="21"/>
      <c r="R237" s="20"/>
      <c r="S237" s="21"/>
      <c r="T237" s="21"/>
      <c r="U237" s="60"/>
      <c r="V237" s="19"/>
      <c r="W237" s="18"/>
      <c r="X237" s="21"/>
      <c r="Y237" s="20"/>
      <c r="Z237" s="21"/>
      <c r="AA237" s="21"/>
      <c r="AB237" s="60"/>
      <c r="AC237" s="19"/>
      <c r="AD237" s="18"/>
      <c r="AE237" s="21"/>
      <c r="AF237" s="20"/>
      <c r="AG237" s="21"/>
      <c r="AH237" s="21"/>
      <c r="AI237" s="60"/>
      <c r="AJ237" s="19"/>
      <c r="AK237" s="18"/>
      <c r="AL237" s="21"/>
      <c r="AM237" s="20"/>
      <c r="AN237" s="21"/>
      <c r="AO237" s="21"/>
      <c r="AP237" s="60"/>
      <c r="AQ237" s="19"/>
      <c r="AR237" s="18"/>
      <c r="AS237" s="21"/>
      <c r="AT237" s="20"/>
      <c r="AU237" s="21"/>
      <c r="AV237" s="21"/>
      <c r="AW237" s="60"/>
      <c r="AX237" s="19"/>
      <c r="AY237" s="18"/>
      <c r="AZ237" s="21"/>
      <c r="BA237" s="20"/>
      <c r="BB237" s="21"/>
      <c r="BC237" s="21"/>
      <c r="BD237" s="60"/>
      <c r="BE237" s="19"/>
      <c r="BF237" s="18"/>
      <c r="BG237" s="21"/>
      <c r="BH237" s="20"/>
      <c r="BI237" s="21"/>
      <c r="BJ237" s="21"/>
    </row>
    <row r="238" spans="1:62" ht="18.75" thickBot="1">
      <c r="A238" s="22"/>
      <c r="B238" s="23">
        <f>SUM(B230:B237)</f>
        <v>317797999.8799999</v>
      </c>
      <c r="C238" s="26"/>
      <c r="D238" s="25">
        <f>SUM(D230:D237)</f>
        <v>4939</v>
      </c>
      <c r="E238" s="26"/>
      <c r="F238" s="26"/>
      <c r="G238" s="60"/>
      <c r="H238" s="22"/>
      <c r="I238" s="23">
        <f>SUM(I230:I237)</f>
        <v>310027068.2400002</v>
      </c>
      <c r="J238" s="26"/>
      <c r="K238" s="25">
        <f>SUM(K230:K237)</f>
        <v>4784</v>
      </c>
      <c r="L238" s="26"/>
      <c r="M238" s="26"/>
      <c r="N238" s="60"/>
      <c r="O238" s="22"/>
      <c r="P238" s="23">
        <f>SUM(P230:P237)</f>
        <v>304611000.63000053</v>
      </c>
      <c r="Q238" s="26"/>
      <c r="R238" s="25">
        <f>SUM(R230:R237)</f>
        <v>4640</v>
      </c>
      <c r="S238" s="26"/>
      <c r="T238" s="26"/>
      <c r="U238" s="60"/>
      <c r="V238" s="22"/>
      <c r="W238" s="23">
        <f>SUM(W230:W237)</f>
        <v>299820065.12</v>
      </c>
      <c r="X238" s="26"/>
      <c r="Y238" s="25">
        <f>SUM(Y230:Y237)</f>
        <v>4515</v>
      </c>
      <c r="Z238" s="26"/>
      <c r="AA238" s="26"/>
      <c r="AB238" s="60"/>
      <c r="AC238" s="22"/>
      <c r="AD238" s="23">
        <f>SUM(AD230:AD237)</f>
        <v>295446527.60999966</v>
      </c>
      <c r="AE238" s="26"/>
      <c r="AF238" s="25">
        <f>SUM(AF230:AF237)</f>
        <v>4380</v>
      </c>
      <c r="AG238" s="26"/>
      <c r="AH238" s="26"/>
      <c r="AI238" s="60"/>
      <c r="AJ238" s="22"/>
      <c r="AK238" s="23">
        <f>SUM(AK230:AK237)</f>
        <v>286528902.42</v>
      </c>
      <c r="AL238" s="26"/>
      <c r="AM238" s="25">
        <f>SUM(AM230:AM237)</f>
        <v>4164</v>
      </c>
      <c r="AN238" s="26"/>
      <c r="AO238" s="26"/>
      <c r="AP238" s="60"/>
      <c r="AQ238" s="22"/>
      <c r="AR238" s="23">
        <f>SUM(AR230:AR237)</f>
        <v>277816418.8199997</v>
      </c>
      <c r="AS238" s="26"/>
      <c r="AT238" s="25">
        <f>SUM(AT230:AT237)</f>
        <v>3948</v>
      </c>
      <c r="AU238" s="26"/>
      <c r="AV238" s="26"/>
      <c r="AW238" s="60"/>
      <c r="AX238" s="22"/>
      <c r="AY238" s="23">
        <f>SUM(AY230:AY237)</f>
        <v>268621147.6900002</v>
      </c>
      <c r="AZ238" s="26"/>
      <c r="BA238" s="25">
        <f>SUM(BA230:BA237)</f>
        <v>3734</v>
      </c>
      <c r="BB238" s="26"/>
      <c r="BC238" s="26"/>
      <c r="BD238" s="60"/>
      <c r="BE238" s="22"/>
      <c r="BF238" s="23">
        <f>SUM(BF230:BF237)</f>
        <v>257220931.56000045</v>
      </c>
      <c r="BG238" s="26"/>
      <c r="BH238" s="25">
        <f>SUM(BH230:BH237)</f>
        <v>3545</v>
      </c>
      <c r="BI238" s="26"/>
      <c r="BJ238" s="26"/>
    </row>
    <row r="239" spans="1:62" ht="18.75" thickTop="1">
      <c r="A239" s="19"/>
      <c r="B239" s="18"/>
      <c r="C239" s="21"/>
      <c r="D239" s="20"/>
      <c r="E239" s="21"/>
      <c r="F239" s="21"/>
      <c r="G239" s="60"/>
      <c r="H239" s="19"/>
      <c r="I239" s="18"/>
      <c r="J239" s="21"/>
      <c r="K239" s="20"/>
      <c r="L239" s="21"/>
      <c r="M239" s="21"/>
      <c r="N239" s="60"/>
      <c r="O239" s="19"/>
      <c r="P239" s="18"/>
      <c r="Q239" s="21"/>
      <c r="R239" s="20"/>
      <c r="S239" s="21"/>
      <c r="T239" s="21"/>
      <c r="U239" s="60"/>
      <c r="V239" s="19"/>
      <c r="W239" s="18"/>
      <c r="X239" s="21"/>
      <c r="Y239" s="20"/>
      <c r="Z239" s="21"/>
      <c r="AA239" s="21"/>
      <c r="AB239" s="60"/>
      <c r="AC239" s="19"/>
      <c r="AD239" s="18"/>
      <c r="AE239" s="21"/>
      <c r="AF239" s="20"/>
      <c r="AG239" s="21"/>
      <c r="AH239" s="21"/>
      <c r="AI239" s="60"/>
      <c r="AJ239" s="19"/>
      <c r="AK239" s="18"/>
      <c r="AL239" s="21"/>
      <c r="AM239" s="20"/>
      <c r="AN239" s="21"/>
      <c r="AO239" s="21"/>
      <c r="AP239" s="60"/>
      <c r="AQ239" s="19"/>
      <c r="AR239" s="18"/>
      <c r="AS239" s="21"/>
      <c r="AT239" s="20"/>
      <c r="AU239" s="21"/>
      <c r="AV239" s="21"/>
      <c r="AW239" s="60"/>
      <c r="AX239" s="19"/>
      <c r="AY239" s="18"/>
      <c r="AZ239" s="21"/>
      <c r="BA239" s="20"/>
      <c r="BB239" s="21"/>
      <c r="BC239" s="21"/>
      <c r="BD239" s="60"/>
      <c r="BE239" s="19"/>
      <c r="BF239" s="18"/>
      <c r="BG239" s="21"/>
      <c r="BH239" s="20"/>
      <c r="BI239" s="21"/>
      <c r="BJ239" s="21"/>
    </row>
    <row r="240" spans="1:62" ht="18">
      <c r="A240" s="22" t="s">
        <v>103</v>
      </c>
      <c r="B240" s="22"/>
      <c r="C240" s="18"/>
      <c r="D240" s="21"/>
      <c r="E240" s="32">
        <v>2.077424988473906</v>
      </c>
      <c r="F240" s="21"/>
      <c r="G240" s="60"/>
      <c r="H240" s="22" t="s">
        <v>103</v>
      </c>
      <c r="I240" s="22"/>
      <c r="J240" s="18"/>
      <c r="K240" s="21"/>
      <c r="L240" s="32">
        <v>2.4550449494588933</v>
      </c>
      <c r="M240" s="21"/>
      <c r="N240" s="60"/>
      <c r="O240" s="22" t="s">
        <v>103</v>
      </c>
      <c r="P240" s="22"/>
      <c r="Q240" s="18"/>
      <c r="R240" s="21"/>
      <c r="S240" s="32">
        <v>2.005563641328802</v>
      </c>
      <c r="T240" s="21"/>
      <c r="U240" s="60"/>
      <c r="V240" s="22" t="s">
        <v>103</v>
      </c>
      <c r="W240" s="22"/>
      <c r="X240" s="18"/>
      <c r="Y240" s="21"/>
      <c r="Z240" s="32">
        <v>1.581875810839365</v>
      </c>
      <c r="AA240" s="21"/>
      <c r="AB240" s="60"/>
      <c r="AC240" s="22" t="s">
        <v>103</v>
      </c>
      <c r="AD240" s="22"/>
      <c r="AE240" s="18"/>
      <c r="AF240" s="21"/>
      <c r="AG240" s="32">
        <v>1.353235220730563</v>
      </c>
      <c r="AH240" s="21"/>
      <c r="AI240" s="60"/>
      <c r="AJ240" s="22" t="s">
        <v>103</v>
      </c>
      <c r="AK240" s="22"/>
      <c r="AL240" s="18"/>
      <c r="AM240" s="21"/>
      <c r="AN240" s="32">
        <v>1.4851821674156134</v>
      </c>
      <c r="AO240" s="21"/>
      <c r="AP240" s="60"/>
      <c r="AQ240" s="22" t="s">
        <v>103</v>
      </c>
      <c r="AR240" s="22"/>
      <c r="AS240" s="18"/>
      <c r="AT240" s="21"/>
      <c r="AU240" s="32">
        <v>1.6974859695914488</v>
      </c>
      <c r="AV240" s="21"/>
      <c r="AW240" s="60"/>
      <c r="AX240" s="22" t="s">
        <v>103</v>
      </c>
      <c r="AY240" s="22"/>
      <c r="AZ240" s="18"/>
      <c r="BA240" s="21"/>
      <c r="BB240" s="32">
        <v>1.9205260986397752</v>
      </c>
      <c r="BC240" s="21"/>
      <c r="BD240" s="60"/>
      <c r="BE240" s="22" t="s">
        <v>103</v>
      </c>
      <c r="BF240" s="22"/>
      <c r="BG240" s="18"/>
      <c r="BH240" s="21"/>
      <c r="BI240" s="32">
        <v>1.7880836205009403</v>
      </c>
      <c r="BJ240" s="21"/>
    </row>
    <row r="241" spans="1:62" ht="15">
      <c r="A241" s="49"/>
      <c r="B241" s="49"/>
      <c r="C241" s="49"/>
      <c r="D241" s="49"/>
      <c r="E241" s="49"/>
      <c r="F241" s="49"/>
      <c r="G241" s="60"/>
      <c r="H241" s="49"/>
      <c r="I241" s="49"/>
      <c r="J241" s="49"/>
      <c r="K241" s="49"/>
      <c r="L241" s="49"/>
      <c r="M241" s="49"/>
      <c r="N241" s="60"/>
      <c r="O241" s="49"/>
      <c r="P241" s="49"/>
      <c r="Q241" s="49"/>
      <c r="R241" s="49"/>
      <c r="S241" s="49"/>
      <c r="T241" s="49"/>
      <c r="U241" s="60"/>
      <c r="V241" s="49"/>
      <c r="W241" s="49"/>
      <c r="X241" s="49"/>
      <c r="Y241" s="49"/>
      <c r="Z241" s="49"/>
      <c r="AA241" s="49"/>
      <c r="AB241" s="60"/>
      <c r="AC241" s="49"/>
      <c r="AD241" s="49"/>
      <c r="AE241" s="49"/>
      <c r="AF241" s="49"/>
      <c r="AG241" s="49"/>
      <c r="AH241" s="49"/>
      <c r="AI241" s="60"/>
      <c r="AJ241" s="49"/>
      <c r="AK241" s="49"/>
      <c r="AL241" s="49"/>
      <c r="AM241" s="49"/>
      <c r="AN241" s="49"/>
      <c r="AO241" s="49"/>
      <c r="AP241" s="60"/>
      <c r="AQ241" s="49"/>
      <c r="AR241" s="49"/>
      <c r="AS241" s="49"/>
      <c r="AT241" s="49"/>
      <c r="AU241" s="49"/>
      <c r="AV241" s="49"/>
      <c r="AW241" s="60"/>
      <c r="AX241" s="49"/>
      <c r="AY241" s="49"/>
      <c r="AZ241" s="49"/>
      <c r="BA241" s="49"/>
      <c r="BB241" s="49"/>
      <c r="BC241" s="49"/>
      <c r="BD241" s="60"/>
      <c r="BE241" s="49"/>
      <c r="BF241" s="49"/>
      <c r="BG241" s="49"/>
      <c r="BH241" s="49"/>
      <c r="BI241" s="49"/>
      <c r="BJ241" s="49"/>
    </row>
    <row r="242" spans="1:62" ht="15">
      <c r="A242" s="49"/>
      <c r="B242" s="49"/>
      <c r="C242" s="49"/>
      <c r="D242" s="49"/>
      <c r="E242" s="49"/>
      <c r="F242" s="49"/>
      <c r="G242" s="60"/>
      <c r="H242" s="49"/>
      <c r="I242" s="49"/>
      <c r="J242" s="49"/>
      <c r="K242" s="49"/>
      <c r="L242" s="49"/>
      <c r="M242" s="49"/>
      <c r="N242" s="60"/>
      <c r="O242" s="49"/>
      <c r="P242" s="49"/>
      <c r="Q242" s="49"/>
      <c r="R242" s="49"/>
      <c r="S242" s="49"/>
      <c r="T242" s="49"/>
      <c r="U242" s="60"/>
      <c r="V242" s="49"/>
      <c r="W242" s="49"/>
      <c r="X242" s="49"/>
      <c r="Y242" s="49"/>
      <c r="Z242" s="49"/>
      <c r="AA242" s="49"/>
      <c r="AB242" s="60"/>
      <c r="AC242" s="49"/>
      <c r="AD242" s="49"/>
      <c r="AE242" s="49"/>
      <c r="AF242" s="49"/>
      <c r="AG242" s="49"/>
      <c r="AH242" s="49"/>
      <c r="AI242" s="60"/>
      <c r="AJ242" s="49"/>
      <c r="AK242" s="49"/>
      <c r="AL242" s="49"/>
      <c r="AM242" s="49"/>
      <c r="AN242" s="49"/>
      <c r="AO242" s="49"/>
      <c r="AP242" s="60"/>
      <c r="AQ242" s="49"/>
      <c r="AR242" s="49"/>
      <c r="AS242" s="49"/>
      <c r="AT242" s="49"/>
      <c r="AU242" s="49"/>
      <c r="AV242" s="49"/>
      <c r="AW242" s="60"/>
      <c r="AX242" s="49"/>
      <c r="AY242" s="49"/>
      <c r="AZ242" s="49"/>
      <c r="BA242" s="49"/>
      <c r="BB242" s="49"/>
      <c r="BC242" s="49"/>
      <c r="BD242" s="60"/>
      <c r="BE242" s="49"/>
      <c r="BF242" s="49"/>
      <c r="BG242" s="49"/>
      <c r="BH242" s="49"/>
      <c r="BI242" s="49"/>
      <c r="BJ242" s="49"/>
    </row>
    <row r="243" spans="1:62" ht="15">
      <c r="A243" s="49"/>
      <c r="B243" s="49"/>
      <c r="C243" s="49"/>
      <c r="D243" s="49"/>
      <c r="E243" s="49"/>
      <c r="F243" s="49"/>
      <c r="G243" s="60"/>
      <c r="H243" s="49"/>
      <c r="I243" s="49"/>
      <c r="J243" s="49"/>
      <c r="K243" s="49"/>
      <c r="L243" s="49"/>
      <c r="M243" s="49"/>
      <c r="N243" s="60"/>
      <c r="O243" s="49"/>
      <c r="P243" s="49"/>
      <c r="Q243" s="49"/>
      <c r="R243" s="49"/>
      <c r="S243" s="49"/>
      <c r="T243" s="49"/>
      <c r="U243" s="60"/>
      <c r="V243" s="49"/>
      <c r="W243" s="49"/>
      <c r="X243" s="49"/>
      <c r="Y243" s="49"/>
      <c r="Z243" s="49"/>
      <c r="AA243" s="49"/>
      <c r="AB243" s="60"/>
      <c r="AC243" s="49"/>
      <c r="AD243" s="49"/>
      <c r="AE243" s="49"/>
      <c r="AF243" s="49"/>
      <c r="AG243" s="49"/>
      <c r="AH243" s="49"/>
      <c r="AI243" s="60"/>
      <c r="AJ243" s="49"/>
      <c r="AK243" s="49"/>
      <c r="AL243" s="49"/>
      <c r="AM243" s="49"/>
      <c r="AN243" s="49"/>
      <c r="AO243" s="49"/>
      <c r="AP243" s="60"/>
      <c r="AQ243" s="49"/>
      <c r="AR243" s="49"/>
      <c r="AS243" s="49"/>
      <c r="AT243" s="49"/>
      <c r="AU243" s="49"/>
      <c r="AV243" s="49"/>
      <c r="AW243" s="60"/>
      <c r="AX243" s="49"/>
      <c r="AY243" s="49"/>
      <c r="AZ243" s="49"/>
      <c r="BA243" s="49"/>
      <c r="BB243" s="49"/>
      <c r="BC243" s="49"/>
      <c r="BD243" s="60"/>
      <c r="BE243" s="49"/>
      <c r="BF243" s="49"/>
      <c r="BG243" s="49"/>
      <c r="BH243" s="49"/>
      <c r="BI243" s="49"/>
      <c r="BJ243" s="49"/>
    </row>
    <row r="244" spans="1:62" ht="18.75">
      <c r="A244" s="17" t="s">
        <v>120</v>
      </c>
      <c r="B244" s="17"/>
      <c r="C244" s="18"/>
      <c r="D244" s="21"/>
      <c r="E244" s="20"/>
      <c r="F244" s="21"/>
      <c r="G244" s="60"/>
      <c r="H244" s="17" t="s">
        <v>120</v>
      </c>
      <c r="I244" s="17"/>
      <c r="J244" s="18"/>
      <c r="K244" s="21"/>
      <c r="L244" s="20"/>
      <c r="M244" s="21"/>
      <c r="N244" s="60"/>
      <c r="O244" s="17" t="s">
        <v>120</v>
      </c>
      <c r="P244" s="17"/>
      <c r="Q244" s="18"/>
      <c r="R244" s="21"/>
      <c r="S244" s="20"/>
      <c r="T244" s="21"/>
      <c r="U244" s="60"/>
      <c r="V244" s="17" t="s">
        <v>120</v>
      </c>
      <c r="W244" s="17"/>
      <c r="X244" s="18"/>
      <c r="Y244" s="21"/>
      <c r="Z244" s="20"/>
      <c r="AA244" s="21"/>
      <c r="AB244" s="60"/>
      <c r="AC244" s="17" t="s">
        <v>120</v>
      </c>
      <c r="AD244" s="17"/>
      <c r="AE244" s="18"/>
      <c r="AF244" s="21"/>
      <c r="AG244" s="20"/>
      <c r="AH244" s="21"/>
      <c r="AI244" s="60"/>
      <c r="AJ244" s="17" t="s">
        <v>120</v>
      </c>
      <c r="AK244" s="17"/>
      <c r="AL244" s="18"/>
      <c r="AM244" s="21"/>
      <c r="AN244" s="20"/>
      <c r="AO244" s="21"/>
      <c r="AP244" s="60"/>
      <c r="AQ244" s="17" t="s">
        <v>120</v>
      </c>
      <c r="AR244" s="17"/>
      <c r="AS244" s="18"/>
      <c r="AT244" s="21"/>
      <c r="AU244" s="20"/>
      <c r="AV244" s="21"/>
      <c r="AW244" s="60"/>
      <c r="AX244" s="17" t="s">
        <v>120</v>
      </c>
      <c r="AY244" s="17"/>
      <c r="AZ244" s="18"/>
      <c r="BA244" s="21"/>
      <c r="BB244" s="20"/>
      <c r="BC244" s="21"/>
      <c r="BD244" s="60"/>
      <c r="BE244" s="17" t="s">
        <v>120</v>
      </c>
      <c r="BF244" s="17"/>
      <c r="BG244" s="18"/>
      <c r="BH244" s="21"/>
      <c r="BI244" s="20"/>
      <c r="BJ244" s="21"/>
    </row>
    <row r="245" spans="1:62" ht="18">
      <c r="A245" s="49"/>
      <c r="B245" s="19"/>
      <c r="C245" s="18"/>
      <c r="D245" s="21"/>
      <c r="E245" s="20"/>
      <c r="F245" s="21"/>
      <c r="G245" s="60"/>
      <c r="H245" s="49"/>
      <c r="I245" s="19"/>
      <c r="J245" s="18"/>
      <c r="K245" s="21"/>
      <c r="L245" s="20"/>
      <c r="M245" s="21"/>
      <c r="N245" s="60"/>
      <c r="O245" s="49"/>
      <c r="P245" s="19"/>
      <c r="Q245" s="18"/>
      <c r="R245" s="21"/>
      <c r="S245" s="20"/>
      <c r="T245" s="21"/>
      <c r="U245" s="60"/>
      <c r="V245" s="49"/>
      <c r="W245" s="19"/>
      <c r="X245" s="18"/>
      <c r="Y245" s="21"/>
      <c r="Z245" s="20"/>
      <c r="AA245" s="21"/>
      <c r="AB245" s="60"/>
      <c r="AC245" s="49"/>
      <c r="AD245" s="19"/>
      <c r="AE245" s="18"/>
      <c r="AF245" s="21"/>
      <c r="AG245" s="20"/>
      <c r="AH245" s="21"/>
      <c r="AI245" s="60"/>
      <c r="AJ245" s="49"/>
      <c r="AK245" s="19"/>
      <c r="AL245" s="18"/>
      <c r="AM245" s="21"/>
      <c r="AN245" s="20"/>
      <c r="AO245" s="21"/>
      <c r="AP245" s="60"/>
      <c r="AQ245" s="49"/>
      <c r="AR245" s="19"/>
      <c r="AS245" s="18"/>
      <c r="AT245" s="21"/>
      <c r="AU245" s="20"/>
      <c r="AV245" s="21"/>
      <c r="AW245" s="60"/>
      <c r="AX245" s="49"/>
      <c r="AY245" s="19"/>
      <c r="AZ245" s="18"/>
      <c r="BA245" s="21"/>
      <c r="BB245" s="20"/>
      <c r="BC245" s="21"/>
      <c r="BD245" s="60"/>
      <c r="BE245" s="49"/>
      <c r="BF245" s="19"/>
      <c r="BG245" s="18"/>
      <c r="BH245" s="21"/>
      <c r="BI245" s="20"/>
      <c r="BJ245" s="21"/>
    </row>
    <row r="246" spans="1:62" ht="72" customHeight="1">
      <c r="A246" s="49"/>
      <c r="B246" s="34" t="s">
        <v>81</v>
      </c>
      <c r="C246" s="35" t="s">
        <v>82</v>
      </c>
      <c r="D246" s="36" t="s">
        <v>83</v>
      </c>
      <c r="E246" s="35" t="s">
        <v>82</v>
      </c>
      <c r="F246" s="38"/>
      <c r="G246" s="60"/>
      <c r="H246" s="49"/>
      <c r="I246" s="34" t="s">
        <v>81</v>
      </c>
      <c r="J246" s="35" t="s">
        <v>82</v>
      </c>
      <c r="K246" s="36" t="s">
        <v>83</v>
      </c>
      <c r="L246" s="35" t="s">
        <v>82</v>
      </c>
      <c r="M246" s="38"/>
      <c r="N246" s="60"/>
      <c r="O246" s="49"/>
      <c r="P246" s="34" t="s">
        <v>81</v>
      </c>
      <c r="Q246" s="35" t="s">
        <v>82</v>
      </c>
      <c r="R246" s="36" t="s">
        <v>83</v>
      </c>
      <c r="S246" s="35" t="s">
        <v>82</v>
      </c>
      <c r="T246" s="38"/>
      <c r="U246" s="60"/>
      <c r="V246" s="49"/>
      <c r="W246" s="34" t="s">
        <v>81</v>
      </c>
      <c r="X246" s="35" t="s">
        <v>82</v>
      </c>
      <c r="Y246" s="36" t="s">
        <v>83</v>
      </c>
      <c r="Z246" s="35" t="s">
        <v>82</v>
      </c>
      <c r="AA246" s="38"/>
      <c r="AB246" s="60"/>
      <c r="AC246" s="49"/>
      <c r="AD246" s="34" t="s">
        <v>81</v>
      </c>
      <c r="AE246" s="35" t="s">
        <v>82</v>
      </c>
      <c r="AF246" s="36" t="s">
        <v>83</v>
      </c>
      <c r="AG246" s="35" t="s">
        <v>82</v>
      </c>
      <c r="AH246" s="38"/>
      <c r="AI246" s="60"/>
      <c r="AJ246" s="49"/>
      <c r="AK246" s="34" t="s">
        <v>81</v>
      </c>
      <c r="AL246" s="35" t="s">
        <v>82</v>
      </c>
      <c r="AM246" s="36" t="s">
        <v>83</v>
      </c>
      <c r="AN246" s="35" t="s">
        <v>82</v>
      </c>
      <c r="AO246" s="38"/>
      <c r="AP246" s="60"/>
      <c r="AQ246" s="49"/>
      <c r="AR246" s="34" t="s">
        <v>81</v>
      </c>
      <c r="AS246" s="35" t="s">
        <v>82</v>
      </c>
      <c r="AT246" s="36" t="s">
        <v>83</v>
      </c>
      <c r="AU246" s="35" t="s">
        <v>82</v>
      </c>
      <c r="AV246" s="38"/>
      <c r="AW246" s="60"/>
      <c r="AX246" s="49"/>
      <c r="AY246" s="34" t="s">
        <v>81</v>
      </c>
      <c r="AZ246" s="35" t="s">
        <v>82</v>
      </c>
      <c r="BA246" s="36" t="s">
        <v>83</v>
      </c>
      <c r="BB246" s="35" t="s">
        <v>82</v>
      </c>
      <c r="BC246" s="38"/>
      <c r="BD246" s="60"/>
      <c r="BE246" s="49"/>
      <c r="BF246" s="34" t="s">
        <v>81</v>
      </c>
      <c r="BG246" s="35" t="s">
        <v>82</v>
      </c>
      <c r="BH246" s="36" t="s">
        <v>83</v>
      </c>
      <c r="BI246" s="35" t="s">
        <v>82</v>
      </c>
      <c r="BJ246" s="38"/>
    </row>
    <row r="247" spans="1:62" ht="15">
      <c r="A247" s="49"/>
      <c r="B247" s="49"/>
      <c r="C247" s="49"/>
      <c r="D247" s="49"/>
      <c r="E247" s="49"/>
      <c r="F247" s="49"/>
      <c r="G247" s="60"/>
      <c r="H247" s="49"/>
      <c r="I247" s="49"/>
      <c r="J247" s="49"/>
      <c r="K247" s="49"/>
      <c r="L247" s="49"/>
      <c r="M247" s="49"/>
      <c r="N247" s="60"/>
      <c r="O247" s="49"/>
      <c r="P247" s="49"/>
      <c r="Q247" s="49"/>
      <c r="R247" s="49"/>
      <c r="S247" s="49"/>
      <c r="T247" s="49"/>
      <c r="U247" s="60"/>
      <c r="V247" s="49"/>
      <c r="W247" s="49"/>
      <c r="X247" s="49"/>
      <c r="Y247" s="49"/>
      <c r="Z247" s="49"/>
      <c r="AA247" s="49"/>
      <c r="AB247" s="60"/>
      <c r="AC247" s="49"/>
      <c r="AD247" s="49"/>
      <c r="AE247" s="49"/>
      <c r="AF247" s="49"/>
      <c r="AG247" s="49"/>
      <c r="AH247" s="49"/>
      <c r="AI247" s="60"/>
      <c r="AJ247" s="49"/>
      <c r="AK247" s="49"/>
      <c r="AL247" s="49"/>
      <c r="AM247" s="49"/>
      <c r="AN247" s="49"/>
      <c r="AO247" s="49"/>
      <c r="AP247" s="60"/>
      <c r="AQ247" s="49"/>
      <c r="AR247" s="49"/>
      <c r="AS247" s="49"/>
      <c r="AT247" s="49"/>
      <c r="AU247" s="49"/>
      <c r="AV247" s="49"/>
      <c r="AW247" s="60"/>
      <c r="AX247" s="49"/>
      <c r="AY247" s="49"/>
      <c r="AZ247" s="49"/>
      <c r="BA247" s="49"/>
      <c r="BB247" s="49"/>
      <c r="BC247" s="49"/>
      <c r="BD247" s="60"/>
      <c r="BE247" s="49"/>
      <c r="BF247" s="49"/>
      <c r="BG247" s="49"/>
      <c r="BH247" s="49"/>
      <c r="BI247" s="49"/>
      <c r="BJ247" s="49"/>
    </row>
    <row r="248" spans="1:62" ht="18">
      <c r="A248" s="53" t="s">
        <v>121</v>
      </c>
      <c r="B248" s="54">
        <v>10993027.379999999</v>
      </c>
      <c r="C248" s="59">
        <v>0.03459124155643193</v>
      </c>
      <c r="D248" s="55">
        <v>240</v>
      </c>
      <c r="E248" s="59">
        <v>0.04859283255719781</v>
      </c>
      <c r="F248" s="49"/>
      <c r="G248" s="60"/>
      <c r="H248" s="53" t="s">
        <v>121</v>
      </c>
      <c r="I248" s="54">
        <v>10319987.480000012</v>
      </c>
      <c r="J248" s="59">
        <v>0.03328737564299076</v>
      </c>
      <c r="K248" s="55">
        <v>237</v>
      </c>
      <c r="L248" s="59">
        <v>0.049540133779264216</v>
      </c>
      <c r="M248" s="49"/>
      <c r="N248" s="60"/>
      <c r="O248" s="53" t="s">
        <v>121</v>
      </c>
      <c r="P248" s="54">
        <v>9552490.340000002</v>
      </c>
      <c r="Q248" s="59">
        <v>0.03135963678344977</v>
      </c>
      <c r="R248" s="55">
        <v>214</v>
      </c>
      <c r="S248" s="59">
        <v>0.046120689655172416</v>
      </c>
      <c r="T248" s="49"/>
      <c r="U248" s="60"/>
      <c r="V248" s="53" t="s">
        <v>121</v>
      </c>
      <c r="W248" s="54">
        <v>9250668.689999998</v>
      </c>
      <c r="X248" s="59">
        <v>0.030854068043436343</v>
      </c>
      <c r="Y248" s="55">
        <v>211</v>
      </c>
      <c r="Z248" s="59">
        <v>0.04673311184939092</v>
      </c>
      <c r="AA248" s="49"/>
      <c r="AB248" s="60"/>
      <c r="AC248" s="53" t="s">
        <v>121</v>
      </c>
      <c r="AD248" s="54">
        <v>8508279.739999995</v>
      </c>
      <c r="AE248" s="59">
        <v>0.028798036006133863</v>
      </c>
      <c r="AF248" s="55">
        <v>196</v>
      </c>
      <c r="AG248" s="59">
        <v>0.04474885844748858</v>
      </c>
      <c r="AH248" s="49"/>
      <c r="AI248" s="60"/>
      <c r="AJ248" s="53" t="s">
        <v>121</v>
      </c>
      <c r="AK248" s="54">
        <v>7607676.459999999</v>
      </c>
      <c r="AL248" s="59">
        <v>0.02655116602809064</v>
      </c>
      <c r="AM248" s="55">
        <v>185</v>
      </c>
      <c r="AN248" s="59">
        <v>0.04442843419788665</v>
      </c>
      <c r="AO248" s="49"/>
      <c r="AP248" s="60"/>
      <c r="AQ248" s="53" t="s">
        <v>121</v>
      </c>
      <c r="AR248" s="54">
        <v>7104796.05</v>
      </c>
      <c r="AS248" s="59">
        <v>0.025573708278930997</v>
      </c>
      <c r="AT248" s="55">
        <v>175</v>
      </c>
      <c r="AU248" s="59">
        <v>0.044326241134751775</v>
      </c>
      <c r="AV248" s="49"/>
      <c r="AW248" s="60"/>
      <c r="AX248" s="53" t="s">
        <v>121</v>
      </c>
      <c r="AY248" s="54">
        <v>6477118.03</v>
      </c>
      <c r="AZ248" s="59">
        <v>0.024112465030023858</v>
      </c>
      <c r="BA248" s="55">
        <v>156</v>
      </c>
      <c r="BB248" s="59">
        <v>0.04177825388323514</v>
      </c>
      <c r="BC248" s="49"/>
      <c r="BD248" s="60"/>
      <c r="BE248" s="53" t="s">
        <v>121</v>
      </c>
      <c r="BF248" s="54">
        <v>5943861.21</v>
      </c>
      <c r="BG248" s="59">
        <v>0.023107999702635083</v>
      </c>
      <c r="BH248" s="55">
        <v>158</v>
      </c>
      <c r="BI248" s="59">
        <v>0.04456981664315938</v>
      </c>
      <c r="BJ248" s="49"/>
    </row>
    <row r="249" spans="1:62" ht="18">
      <c r="A249" s="53" t="s">
        <v>122</v>
      </c>
      <c r="B249" s="54">
        <v>306804972.4999998</v>
      </c>
      <c r="C249" s="59">
        <v>0.9654087584435681</v>
      </c>
      <c r="D249" s="55">
        <v>4699</v>
      </c>
      <c r="E249" s="59">
        <v>0.9514071674428022</v>
      </c>
      <c r="F249" s="49"/>
      <c r="G249" s="60"/>
      <c r="H249" s="53" t="s">
        <v>129</v>
      </c>
      <c r="I249" s="54">
        <v>230139049.15000004</v>
      </c>
      <c r="J249" s="59">
        <v>0.7423192125012883</v>
      </c>
      <c r="K249" s="55">
        <v>3384</v>
      </c>
      <c r="L249" s="59">
        <v>0.7073578595317725</v>
      </c>
      <c r="M249" s="49"/>
      <c r="N249" s="60"/>
      <c r="O249" s="53" t="s">
        <v>129</v>
      </c>
      <c r="P249" s="54">
        <v>228618253.3300004</v>
      </c>
      <c r="Q249" s="59">
        <v>0.7505252694655451</v>
      </c>
      <c r="R249" s="55">
        <v>3308</v>
      </c>
      <c r="S249" s="59">
        <v>0.7129310344827586</v>
      </c>
      <c r="T249" s="49"/>
      <c r="U249" s="60"/>
      <c r="V249" s="53" t="s">
        <v>129</v>
      </c>
      <c r="W249" s="54">
        <v>226106706.16000006</v>
      </c>
      <c r="X249" s="59">
        <v>0.7541413416393697</v>
      </c>
      <c r="Y249" s="55">
        <v>3227</v>
      </c>
      <c r="Z249" s="59">
        <v>0.7147286821705426</v>
      </c>
      <c r="AA249" s="49"/>
      <c r="AB249" s="60"/>
      <c r="AC249" s="53" t="s">
        <v>129</v>
      </c>
      <c r="AD249" s="54">
        <v>224910218.6899997</v>
      </c>
      <c r="AE249" s="59">
        <v>0.7612552447625631</v>
      </c>
      <c r="AF249" s="55">
        <v>3150</v>
      </c>
      <c r="AG249" s="59">
        <v>0.7191780821917808</v>
      </c>
      <c r="AH249" s="49"/>
      <c r="AI249" s="60"/>
      <c r="AJ249" s="53" t="s">
        <v>129</v>
      </c>
      <c r="AK249" s="54">
        <v>220658297.74999988</v>
      </c>
      <c r="AL249" s="59">
        <v>0.7701083412051551</v>
      </c>
      <c r="AM249" s="55">
        <v>3016</v>
      </c>
      <c r="AN249" s="59">
        <v>0.7243035542747358</v>
      </c>
      <c r="AO249" s="49"/>
      <c r="AP249" s="60"/>
      <c r="AQ249" s="53" t="s">
        <v>129</v>
      </c>
      <c r="AR249" s="54">
        <v>216059126.9600002</v>
      </c>
      <c r="AS249" s="59">
        <v>0.7777046723073157</v>
      </c>
      <c r="AT249" s="55">
        <v>2877</v>
      </c>
      <c r="AU249" s="59">
        <v>0.7287234042553191</v>
      </c>
      <c r="AV249" s="49"/>
      <c r="AW249" s="60"/>
      <c r="AX249" s="53" t="s">
        <v>129</v>
      </c>
      <c r="AY249" s="54">
        <v>210494941.27000007</v>
      </c>
      <c r="AZ249" s="59">
        <v>0.7836126942355259</v>
      </c>
      <c r="BA249" s="55">
        <v>2733</v>
      </c>
      <c r="BB249" s="59">
        <v>0.7319228709159079</v>
      </c>
      <c r="BC249" s="49"/>
      <c r="BD249" s="60"/>
      <c r="BE249" s="53" t="s">
        <v>129</v>
      </c>
      <c r="BF249" s="54">
        <v>202684366.11</v>
      </c>
      <c r="BG249" s="59">
        <v>0.787977731364064</v>
      </c>
      <c r="BH249" s="55">
        <v>2593</v>
      </c>
      <c r="BI249" s="59">
        <v>0.7314527503526093</v>
      </c>
      <c r="BJ249" s="49"/>
    </row>
    <row r="250" spans="1:62" ht="18">
      <c r="A250" s="53"/>
      <c r="B250" s="54"/>
      <c r="C250" s="59"/>
      <c r="D250" s="55"/>
      <c r="E250" s="59"/>
      <c r="F250" s="49"/>
      <c r="G250" s="60"/>
      <c r="H250" s="53" t="s">
        <v>130</v>
      </c>
      <c r="I250" s="54">
        <v>69568031.61</v>
      </c>
      <c r="J250" s="59">
        <v>0.22439341185572081</v>
      </c>
      <c r="K250" s="55">
        <v>1163</v>
      </c>
      <c r="L250" s="59">
        <v>0.2431020066889632</v>
      </c>
      <c r="M250" s="49"/>
      <c r="N250" s="60"/>
      <c r="O250" s="53" t="s">
        <v>130</v>
      </c>
      <c r="P250" s="54">
        <v>66440256.960000016</v>
      </c>
      <c r="Q250" s="59">
        <v>0.2181150937510051</v>
      </c>
      <c r="R250" s="55">
        <v>1118</v>
      </c>
      <c r="S250" s="59">
        <v>0.24094827586206896</v>
      </c>
      <c r="T250" s="49"/>
      <c r="U250" s="60"/>
      <c r="V250" s="53" t="s">
        <v>130</v>
      </c>
      <c r="W250" s="54">
        <v>64462690.27</v>
      </c>
      <c r="X250" s="59">
        <v>0.21500459031719388</v>
      </c>
      <c r="Y250" s="55">
        <v>1077</v>
      </c>
      <c r="Z250" s="59">
        <v>0.23853820598006645</v>
      </c>
      <c r="AA250" s="49"/>
      <c r="AB250" s="60"/>
      <c r="AC250" s="53" t="s">
        <v>130</v>
      </c>
      <c r="AD250" s="54">
        <v>62028029.18</v>
      </c>
      <c r="AE250" s="59">
        <v>0.20994671923130293</v>
      </c>
      <c r="AF250" s="55">
        <v>1034</v>
      </c>
      <c r="AG250" s="59">
        <v>0.23607305936073059</v>
      </c>
      <c r="AH250" s="49"/>
      <c r="AI250" s="60"/>
      <c r="AJ250" s="53" t="s">
        <v>130</v>
      </c>
      <c r="AK250" s="54">
        <v>58262928.21</v>
      </c>
      <c r="AL250" s="59">
        <v>0.20334049276675417</v>
      </c>
      <c r="AM250" s="55">
        <v>963</v>
      </c>
      <c r="AN250" s="59">
        <v>0.23126801152737753</v>
      </c>
      <c r="AO250" s="49"/>
      <c r="AP250" s="60"/>
      <c r="AQ250" s="53" t="s">
        <v>130</v>
      </c>
      <c r="AR250" s="54">
        <v>54652495.81</v>
      </c>
      <c r="AS250" s="59">
        <v>0.19672161941375343</v>
      </c>
      <c r="AT250" s="55">
        <v>896</v>
      </c>
      <c r="AU250" s="59">
        <v>0.22695035460992907</v>
      </c>
      <c r="AV250" s="49"/>
      <c r="AW250" s="60"/>
      <c r="AX250" s="53" t="s">
        <v>130</v>
      </c>
      <c r="AY250" s="54">
        <v>51649088.38999999</v>
      </c>
      <c r="AZ250" s="59">
        <v>0.19227484073445023</v>
      </c>
      <c r="BA250" s="55">
        <v>845</v>
      </c>
      <c r="BB250" s="59">
        <v>0.22629887520085698</v>
      </c>
      <c r="BC250" s="49"/>
      <c r="BD250" s="60"/>
      <c r="BE250" s="53" t="s">
        <v>130</v>
      </c>
      <c r="BF250" s="54">
        <v>48592704.24000002</v>
      </c>
      <c r="BG250" s="59">
        <v>0.18891426893330085</v>
      </c>
      <c r="BH250" s="55">
        <v>794</v>
      </c>
      <c r="BI250" s="59">
        <v>0.2239774330042313</v>
      </c>
      <c r="BJ250" s="49"/>
    </row>
    <row r="251" spans="1:62" ht="15">
      <c r="A251" s="49"/>
      <c r="B251" s="50"/>
      <c r="C251" s="49"/>
      <c r="D251" s="51"/>
      <c r="E251" s="49"/>
      <c r="F251" s="49"/>
      <c r="G251" s="60"/>
      <c r="H251" s="49"/>
      <c r="I251" s="50"/>
      <c r="J251" s="49"/>
      <c r="K251" s="51"/>
      <c r="L251" s="49"/>
      <c r="M251" s="49"/>
      <c r="N251" s="60"/>
      <c r="O251" s="49"/>
      <c r="P251" s="50"/>
      <c r="Q251" s="49"/>
      <c r="R251" s="51"/>
      <c r="S251" s="49"/>
      <c r="T251" s="49"/>
      <c r="U251" s="60"/>
      <c r="V251" s="49"/>
      <c r="W251" s="50"/>
      <c r="X251" s="49"/>
      <c r="Y251" s="51"/>
      <c r="Z251" s="49"/>
      <c r="AA251" s="49"/>
      <c r="AB251" s="60"/>
      <c r="AC251" s="49"/>
      <c r="AD251" s="50"/>
      <c r="AE251" s="49"/>
      <c r="AF251" s="51"/>
      <c r="AG251" s="49"/>
      <c r="AH251" s="49"/>
      <c r="AI251" s="60"/>
      <c r="AJ251" s="49"/>
      <c r="AK251" s="50"/>
      <c r="AL251" s="49"/>
      <c r="AM251" s="51"/>
      <c r="AN251" s="49"/>
      <c r="AO251" s="49"/>
      <c r="AP251" s="60"/>
      <c r="AQ251" s="49"/>
      <c r="AR251" s="50"/>
      <c r="AS251" s="49"/>
      <c r="AT251" s="51"/>
      <c r="AU251" s="49"/>
      <c r="AV251" s="49"/>
      <c r="AW251" s="60"/>
      <c r="AX251" s="49"/>
      <c r="AY251" s="50"/>
      <c r="AZ251" s="49"/>
      <c r="BA251" s="51"/>
      <c r="BB251" s="49"/>
      <c r="BC251" s="49"/>
      <c r="BD251" s="60"/>
      <c r="BE251" s="49"/>
      <c r="BF251" s="50"/>
      <c r="BG251" s="49"/>
      <c r="BH251" s="51"/>
      <c r="BI251" s="49"/>
      <c r="BJ251" s="49"/>
    </row>
    <row r="252" spans="1:62" ht="18.75" thickBot="1">
      <c r="A252" s="49"/>
      <c r="B252" s="56">
        <f>SUM(B248:B251)</f>
        <v>317797999.8799998</v>
      </c>
      <c r="C252" s="57"/>
      <c r="D252" s="58">
        <f>SUM(D248:D251)</f>
        <v>4939</v>
      </c>
      <c r="E252" s="49"/>
      <c r="F252" s="49"/>
      <c r="G252" s="60"/>
      <c r="H252" s="49"/>
      <c r="I252" s="56">
        <f>SUM(I248:I251)</f>
        <v>310027068.24000007</v>
      </c>
      <c r="J252" s="57"/>
      <c r="K252" s="58">
        <f>SUM(K248:K251)</f>
        <v>4784</v>
      </c>
      <c r="L252" s="49"/>
      <c r="M252" s="49"/>
      <c r="N252" s="60"/>
      <c r="O252" s="49"/>
      <c r="P252" s="56">
        <f>SUM(P248:P251)</f>
        <v>304611000.6300004</v>
      </c>
      <c r="Q252" s="57"/>
      <c r="R252" s="58">
        <f>SUM(R248:R251)</f>
        <v>4640</v>
      </c>
      <c r="S252" s="49"/>
      <c r="T252" s="49"/>
      <c r="U252" s="60"/>
      <c r="V252" s="49"/>
      <c r="W252" s="56">
        <f>SUM(W248:W251)</f>
        <v>299820065.12000006</v>
      </c>
      <c r="X252" s="57"/>
      <c r="Y252" s="58">
        <f>SUM(Y248:Y251)</f>
        <v>4515</v>
      </c>
      <c r="Z252" s="49"/>
      <c r="AA252" s="49"/>
      <c r="AB252" s="60"/>
      <c r="AC252" s="49"/>
      <c r="AD252" s="56">
        <f>SUM(AD248:AD251)</f>
        <v>295446527.6099997</v>
      </c>
      <c r="AE252" s="57"/>
      <c r="AF252" s="58">
        <f>SUM(AF248:AF251)</f>
        <v>4380</v>
      </c>
      <c r="AG252" s="49"/>
      <c r="AH252" s="49"/>
      <c r="AI252" s="60"/>
      <c r="AJ252" s="49"/>
      <c r="AK252" s="56">
        <f>SUM(AK248:AK251)</f>
        <v>286528902.4199999</v>
      </c>
      <c r="AL252" s="57"/>
      <c r="AM252" s="58">
        <f>SUM(AM248:AM251)</f>
        <v>4164</v>
      </c>
      <c r="AN252" s="49"/>
      <c r="AO252" s="49"/>
      <c r="AP252" s="60"/>
      <c r="AQ252" s="49"/>
      <c r="AR252" s="56">
        <f>SUM(AR248:AR251)</f>
        <v>277816418.8200002</v>
      </c>
      <c r="AS252" s="57"/>
      <c r="AT252" s="58">
        <f>SUM(AT248:AT251)</f>
        <v>3948</v>
      </c>
      <c r="AU252" s="49"/>
      <c r="AV252" s="49"/>
      <c r="AW252" s="60"/>
      <c r="AX252" s="49"/>
      <c r="AY252" s="56">
        <f>SUM(AY248:AY251)</f>
        <v>268621147.69000006</v>
      </c>
      <c r="AZ252" s="57"/>
      <c r="BA252" s="58">
        <f>SUM(BA248:BA251)</f>
        <v>3734</v>
      </c>
      <c r="BB252" s="49"/>
      <c r="BC252" s="49"/>
      <c r="BD252" s="60"/>
      <c r="BE252" s="49"/>
      <c r="BF252" s="56">
        <f>SUM(BF248:BF251)</f>
        <v>257220931.56000003</v>
      </c>
      <c r="BG252" s="57"/>
      <c r="BH252" s="58">
        <f>SUM(BH248:BH251)</f>
        <v>3545</v>
      </c>
      <c r="BI252" s="49"/>
      <c r="BJ252" s="49"/>
    </row>
    <row r="253" spans="1:62" ht="15.75" thickTop="1">
      <c r="A253" s="49"/>
      <c r="B253" s="49"/>
      <c r="C253" s="49"/>
      <c r="D253" s="49"/>
      <c r="E253" s="49"/>
      <c r="F253" s="49"/>
      <c r="G253" s="60"/>
      <c r="H253" s="49"/>
      <c r="I253" s="49"/>
      <c r="J253" s="49"/>
      <c r="K253" s="49"/>
      <c r="L253" s="49"/>
      <c r="M253" s="49"/>
      <c r="N253" s="60"/>
      <c r="O253" s="49"/>
      <c r="P253" s="49"/>
      <c r="Q253" s="49"/>
      <c r="R253" s="49"/>
      <c r="S253" s="49"/>
      <c r="T253" s="49"/>
      <c r="U253" s="60"/>
      <c r="V253" s="49"/>
      <c r="W253" s="49"/>
      <c r="X253" s="49"/>
      <c r="Y253" s="49"/>
      <c r="Z253" s="49"/>
      <c r="AA253" s="49"/>
      <c r="AB253" s="60"/>
      <c r="AC253" s="49"/>
      <c r="AD253" s="49"/>
      <c r="AE253" s="49"/>
      <c r="AF253" s="49"/>
      <c r="AG253" s="49"/>
      <c r="AH253" s="49"/>
      <c r="AI253" s="60"/>
      <c r="AJ253" s="49"/>
      <c r="AK253" s="49"/>
      <c r="AL253" s="49"/>
      <c r="AM253" s="49"/>
      <c r="AN253" s="49"/>
      <c r="AO253" s="49"/>
      <c r="AP253" s="60"/>
      <c r="AQ253" s="49"/>
      <c r="AR253" s="49"/>
      <c r="AS253" s="49"/>
      <c r="AT253" s="49"/>
      <c r="AU253" s="49"/>
      <c r="AV253" s="49"/>
      <c r="AW253" s="60"/>
      <c r="AX253" s="49"/>
      <c r="AY253" s="49"/>
      <c r="AZ253" s="49"/>
      <c r="BA253" s="49"/>
      <c r="BB253" s="49"/>
      <c r="BC253" s="49"/>
      <c r="BD253" s="60"/>
      <c r="BE253" s="49"/>
      <c r="BF253" s="49"/>
      <c r="BG253" s="49"/>
      <c r="BH253" s="49"/>
      <c r="BI253" s="49"/>
      <c r="BJ253" s="49"/>
    </row>
  </sheetData>
  <mergeCells count="7">
    <mergeCell ref="BE1:BJ1"/>
    <mergeCell ref="AX1:BC1"/>
    <mergeCell ref="AQ1:AV1"/>
    <mergeCell ref="O1:T1"/>
    <mergeCell ref="V1:AA1"/>
    <mergeCell ref="AC1:AH1"/>
    <mergeCell ref="AJ1:AO1"/>
  </mergeCells>
  <printOptions/>
  <pageMargins left="0.75" right="0.75" top="1" bottom="1" header="0.5" footer="0.5"/>
  <pageSetup horizontalDpi="600" verticalDpi="600" orientation="landscape" paperSize="9" scale="18" r:id="rId1"/>
  <rowBreaks count="3" manualBreakCount="3">
    <brk id="76" max="61" man="1"/>
    <brk id="143" max="61" man="1"/>
    <brk id="206" max="61" man="1"/>
  </rowBreaks>
  <colBreaks count="1" manualBreakCount="1">
    <brk id="21" max="2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53"/>
  <sheetViews>
    <sheetView tabSelected="1" view="pageBreakPreview" zoomScale="60" zoomScaleNormal="60" workbookViewId="0" topLeftCell="A1">
      <selection activeCell="B1" sqref="B1:G1"/>
    </sheetView>
  </sheetViews>
  <sheetFormatPr defaultColWidth="9.140625" defaultRowHeight="12.75"/>
  <cols>
    <col min="2" max="2" width="31.28125" style="0" customWidth="1"/>
    <col min="3" max="3" width="27.140625" style="0" customWidth="1"/>
    <col min="4" max="4" width="21.8515625" style="0" customWidth="1"/>
    <col min="5" max="5" width="21.421875" style="0" customWidth="1"/>
    <col min="6" max="6" width="20.00390625" style="0" customWidth="1"/>
  </cols>
  <sheetData>
    <row r="1" spans="1:7" ht="23.25">
      <c r="A1" s="60"/>
      <c r="B1" s="62" t="s">
        <v>159</v>
      </c>
      <c r="C1" s="62"/>
      <c r="D1" s="62"/>
      <c r="E1" s="62"/>
      <c r="F1" s="62"/>
      <c r="G1" s="62"/>
    </row>
    <row r="2" spans="1:7" ht="23.25">
      <c r="A2" s="60"/>
      <c r="B2" s="43" t="s">
        <v>160</v>
      </c>
      <c r="C2" s="17"/>
      <c r="D2" s="60"/>
      <c r="E2" s="60"/>
      <c r="F2" s="60"/>
      <c r="G2" s="60"/>
    </row>
    <row r="3" spans="1:7" ht="18.75">
      <c r="A3" s="60"/>
      <c r="B3" s="17"/>
      <c r="C3" s="13"/>
      <c r="D3" s="14"/>
      <c r="E3" s="16"/>
      <c r="F3" s="15"/>
      <c r="G3" s="16"/>
    </row>
    <row r="4" spans="1:7" ht="18.75">
      <c r="A4" s="60"/>
      <c r="B4" s="17" t="s">
        <v>78</v>
      </c>
      <c r="C4" s="17"/>
      <c r="D4" s="18"/>
      <c r="E4" s="21"/>
      <c r="F4" s="20"/>
      <c r="G4" s="21"/>
    </row>
    <row r="5" spans="1:7" ht="18.75">
      <c r="A5" s="60"/>
      <c r="B5" s="17"/>
      <c r="C5" s="19"/>
      <c r="D5" s="18"/>
      <c r="E5" s="21"/>
      <c r="F5" s="20"/>
      <c r="G5" s="21"/>
    </row>
    <row r="6" spans="1:7" ht="54">
      <c r="A6" s="60"/>
      <c r="B6" s="33" t="s">
        <v>80</v>
      </c>
      <c r="C6" s="34" t="s">
        <v>81</v>
      </c>
      <c r="D6" s="35" t="s">
        <v>82</v>
      </c>
      <c r="E6" s="36" t="s">
        <v>83</v>
      </c>
      <c r="F6" s="35" t="s">
        <v>82</v>
      </c>
      <c r="G6" s="38"/>
    </row>
    <row r="7" spans="1:7" ht="18">
      <c r="A7" s="60"/>
      <c r="B7" s="19"/>
      <c r="C7" s="18"/>
      <c r="D7" s="21"/>
      <c r="E7" s="20"/>
      <c r="F7" s="21"/>
      <c r="G7" s="21"/>
    </row>
    <row r="8" spans="1:7" ht="18">
      <c r="A8" s="60"/>
      <c r="B8" s="19" t="s">
        <v>61</v>
      </c>
      <c r="C8" s="18">
        <v>1725950.9</v>
      </c>
      <c r="D8" s="21">
        <v>0.007251692319195026</v>
      </c>
      <c r="E8" s="20">
        <v>67</v>
      </c>
      <c r="F8" s="21">
        <v>0.02040816326530612</v>
      </c>
      <c r="G8" s="21"/>
    </row>
    <row r="9" spans="1:7" ht="18">
      <c r="A9" s="60"/>
      <c r="B9" s="19" t="s">
        <v>62</v>
      </c>
      <c r="C9" s="18">
        <v>16144218.25</v>
      </c>
      <c r="D9" s="21">
        <v>0.0678309582751938</v>
      </c>
      <c r="E9" s="20">
        <v>310</v>
      </c>
      <c r="F9" s="21">
        <v>0.09442583003350594</v>
      </c>
      <c r="G9" s="21"/>
    </row>
    <row r="10" spans="1:7" ht="18">
      <c r="A10" s="60"/>
      <c r="B10" s="19" t="s">
        <v>63</v>
      </c>
      <c r="C10" s="18">
        <v>5803380.73</v>
      </c>
      <c r="D10" s="21">
        <v>0.024383272702082914</v>
      </c>
      <c r="E10" s="20">
        <v>111</v>
      </c>
      <c r="F10" s="21">
        <v>0.03381053914102954</v>
      </c>
      <c r="G10" s="21"/>
    </row>
    <row r="11" spans="1:7" ht="18">
      <c r="A11" s="60"/>
      <c r="B11" s="19" t="s">
        <v>64</v>
      </c>
      <c r="C11" s="18">
        <v>8436799.900000002</v>
      </c>
      <c r="D11" s="21">
        <v>0.035447750589785255</v>
      </c>
      <c r="E11" s="20">
        <v>139</v>
      </c>
      <c r="F11" s="21">
        <v>0.04233932378921718</v>
      </c>
      <c r="G11" s="21"/>
    </row>
    <row r="12" spans="1:7" ht="18">
      <c r="A12" s="60"/>
      <c r="B12" s="19" t="s">
        <v>65</v>
      </c>
      <c r="C12" s="18">
        <v>10519538.790000003</v>
      </c>
      <c r="D12" s="21">
        <v>0.04419851030809577</v>
      </c>
      <c r="E12" s="20">
        <v>164</v>
      </c>
      <c r="F12" s="21">
        <v>0.049954310082241854</v>
      </c>
      <c r="G12" s="21"/>
    </row>
    <row r="13" spans="1:7" ht="18">
      <c r="A13" s="60"/>
      <c r="B13" s="19" t="s">
        <v>66</v>
      </c>
      <c r="C13" s="18">
        <v>15229267.259999994</v>
      </c>
      <c r="D13" s="21">
        <v>0.06398673358338888</v>
      </c>
      <c r="E13" s="20">
        <v>213</v>
      </c>
      <c r="F13" s="21">
        <v>0.06487968321657021</v>
      </c>
      <c r="G13" s="21"/>
    </row>
    <row r="14" spans="1:7" ht="18">
      <c r="A14" s="60"/>
      <c r="B14" s="19" t="s">
        <v>67</v>
      </c>
      <c r="C14" s="18">
        <v>27668779.91999999</v>
      </c>
      <c r="D14" s="21">
        <v>0.1162521360412753</v>
      </c>
      <c r="E14" s="20">
        <v>339</v>
      </c>
      <c r="F14" s="21">
        <v>0.10325921413341456</v>
      </c>
      <c r="G14" s="21"/>
    </row>
    <row r="15" spans="1:7" ht="18">
      <c r="A15" s="60"/>
      <c r="B15" s="19" t="s">
        <v>68</v>
      </c>
      <c r="C15" s="18">
        <v>37256369.82000001</v>
      </c>
      <c r="D15" s="21">
        <v>0.15653500390120223</v>
      </c>
      <c r="E15" s="20">
        <v>502</v>
      </c>
      <c r="F15" s="21">
        <v>0.15290892476393542</v>
      </c>
      <c r="G15" s="21"/>
    </row>
    <row r="16" spans="1:7" ht="18">
      <c r="A16" s="60"/>
      <c r="B16" s="19" t="s">
        <v>69</v>
      </c>
      <c r="C16" s="18">
        <v>82157269.04999992</v>
      </c>
      <c r="D16" s="21">
        <v>0.3451889836124097</v>
      </c>
      <c r="E16" s="20">
        <v>953</v>
      </c>
      <c r="F16" s="21">
        <v>0.2902832774901005</v>
      </c>
      <c r="G16" s="21"/>
    </row>
    <row r="17" spans="1:7" ht="18">
      <c r="A17" s="60"/>
      <c r="B17" s="19" t="s">
        <v>70</v>
      </c>
      <c r="C17" s="18">
        <v>32717487.18</v>
      </c>
      <c r="D17" s="21">
        <v>0.13746460023084536</v>
      </c>
      <c r="E17" s="20">
        <v>483</v>
      </c>
      <c r="F17" s="21">
        <v>0.14712153518123666</v>
      </c>
      <c r="G17" s="21"/>
    </row>
    <row r="18" spans="1:7" ht="18">
      <c r="A18" s="60"/>
      <c r="B18" s="19" t="s">
        <v>71</v>
      </c>
      <c r="C18" s="18">
        <v>135075</v>
      </c>
      <c r="D18" s="21">
        <v>0.0005675261909335129</v>
      </c>
      <c r="E18" s="20">
        <v>1</v>
      </c>
      <c r="F18" s="21">
        <v>0.0003045994517209869</v>
      </c>
      <c r="G18" s="21"/>
    </row>
    <row r="19" spans="1:7" ht="18">
      <c r="A19" s="60"/>
      <c r="B19" s="19" t="s">
        <v>72</v>
      </c>
      <c r="C19" s="18">
        <v>212500</v>
      </c>
      <c r="D19" s="21">
        <v>0.0008928322455922375</v>
      </c>
      <c r="E19" s="20">
        <v>1</v>
      </c>
      <c r="F19" s="21">
        <v>0.0003045994517209869</v>
      </c>
      <c r="G19" s="21"/>
    </row>
    <row r="20" spans="1:7" ht="18">
      <c r="A20" s="60"/>
      <c r="B20" s="19" t="s">
        <v>73</v>
      </c>
      <c r="C20" s="18">
        <v>0</v>
      </c>
      <c r="D20" s="21">
        <v>0</v>
      </c>
      <c r="E20" s="20">
        <v>0</v>
      </c>
      <c r="F20" s="21">
        <v>0</v>
      </c>
      <c r="G20" s="21"/>
    </row>
    <row r="21" spans="1:7" ht="18">
      <c r="A21" s="60"/>
      <c r="B21" s="19" t="s">
        <v>30</v>
      </c>
      <c r="C21" s="18">
        <v>0</v>
      </c>
      <c r="D21" s="21">
        <v>0</v>
      </c>
      <c r="E21" s="20">
        <v>0</v>
      </c>
      <c r="F21" s="21">
        <v>0</v>
      </c>
      <c r="G21" s="21"/>
    </row>
    <row r="22" spans="1:7" ht="18">
      <c r="A22" s="60"/>
      <c r="B22" s="19"/>
      <c r="C22" s="18"/>
      <c r="D22" s="21"/>
      <c r="E22" s="20"/>
      <c r="F22" s="21"/>
      <c r="G22" s="21"/>
    </row>
    <row r="23" spans="1:7" ht="18.75" thickBot="1">
      <c r="A23" s="60"/>
      <c r="B23" s="22"/>
      <c r="C23" s="23">
        <f>SUM(C8:C22)</f>
        <v>238006636.79999992</v>
      </c>
      <c r="D23" s="26"/>
      <c r="E23" s="25">
        <f>SUM(E8:E22)</f>
        <v>3283</v>
      </c>
      <c r="F23" s="26"/>
      <c r="G23" s="26"/>
    </row>
    <row r="24" spans="1:7" ht="18.75" thickTop="1">
      <c r="A24" s="60"/>
      <c r="B24" s="19"/>
      <c r="C24" s="18"/>
      <c r="D24" s="21"/>
      <c r="E24" s="20"/>
      <c r="F24" s="21"/>
      <c r="G24" s="21"/>
    </row>
    <row r="25" spans="1:7" ht="18">
      <c r="A25" s="60"/>
      <c r="B25" s="22" t="s">
        <v>84</v>
      </c>
      <c r="C25" s="22"/>
      <c r="D25" s="18"/>
      <c r="E25" s="19"/>
      <c r="F25" s="26">
        <v>0.7465898741948923</v>
      </c>
      <c r="G25" s="21"/>
    </row>
    <row r="26" spans="1:7" ht="18">
      <c r="A26" s="60"/>
      <c r="B26" s="19"/>
      <c r="C26" s="19"/>
      <c r="D26" s="18"/>
      <c r="E26" s="21"/>
      <c r="F26" s="20"/>
      <c r="G26" s="21"/>
    </row>
    <row r="27" spans="1:7" ht="18">
      <c r="A27" s="60"/>
      <c r="B27" s="19"/>
      <c r="C27" s="19"/>
      <c r="D27" s="18"/>
      <c r="E27" s="21"/>
      <c r="F27" s="20"/>
      <c r="G27" s="21"/>
    </row>
    <row r="28" spans="1:7" ht="18">
      <c r="A28" s="60"/>
      <c r="B28" s="19"/>
      <c r="C28" s="19"/>
      <c r="D28" s="18"/>
      <c r="E28" s="21"/>
      <c r="F28" s="20"/>
      <c r="G28" s="21"/>
    </row>
    <row r="29" spans="1:7" ht="18.75">
      <c r="A29" s="60"/>
      <c r="B29" s="17" t="s">
        <v>161</v>
      </c>
      <c r="C29" s="17"/>
      <c r="D29" s="18"/>
      <c r="E29" s="21"/>
      <c r="F29" s="20"/>
      <c r="G29" s="21"/>
    </row>
    <row r="30" spans="1:7" ht="18">
      <c r="A30" s="60"/>
      <c r="B30" s="19"/>
      <c r="C30" s="19"/>
      <c r="D30" s="18"/>
      <c r="E30" s="21"/>
      <c r="F30" s="20"/>
      <c r="G30" s="21"/>
    </row>
    <row r="31" spans="1:7" ht="54">
      <c r="A31" s="60"/>
      <c r="B31" s="33" t="s">
        <v>80</v>
      </c>
      <c r="C31" s="34" t="s">
        <v>81</v>
      </c>
      <c r="D31" s="35" t="s">
        <v>82</v>
      </c>
      <c r="E31" s="36" t="s">
        <v>83</v>
      </c>
      <c r="F31" s="35" t="s">
        <v>82</v>
      </c>
      <c r="G31" s="38"/>
    </row>
    <row r="32" spans="1:7" ht="18">
      <c r="A32" s="60"/>
      <c r="B32" s="19"/>
      <c r="C32" s="18"/>
      <c r="D32" s="21"/>
      <c r="E32" s="20"/>
      <c r="F32" s="21"/>
      <c r="G32" s="21"/>
    </row>
    <row r="33" spans="1:7" ht="18">
      <c r="A33" s="60"/>
      <c r="B33" s="19" t="s">
        <v>61</v>
      </c>
      <c r="C33" s="18">
        <v>12460618.44</v>
      </c>
      <c r="D33" s="21">
        <v>0.05235407973295646</v>
      </c>
      <c r="E33" s="20">
        <v>292</v>
      </c>
      <c r="F33" s="21">
        <v>0.08894303990252818</v>
      </c>
      <c r="G33" s="21"/>
    </row>
    <row r="34" spans="1:7" ht="18">
      <c r="A34" s="60"/>
      <c r="B34" s="19" t="s">
        <v>62</v>
      </c>
      <c r="C34" s="18">
        <v>202204358.2899998</v>
      </c>
      <c r="D34" s="21">
        <v>0.8495744530851669</v>
      </c>
      <c r="E34" s="20">
        <v>2777</v>
      </c>
      <c r="F34" s="21">
        <v>0.8458726774291806</v>
      </c>
      <c r="G34" s="21"/>
    </row>
    <row r="35" spans="1:7" ht="18">
      <c r="A35" s="60"/>
      <c r="B35" s="19" t="s">
        <v>63</v>
      </c>
      <c r="C35" s="18">
        <v>18631396.96</v>
      </c>
      <c r="D35" s="21">
        <v>0.07828099758266915</v>
      </c>
      <c r="E35" s="20">
        <v>173</v>
      </c>
      <c r="F35" s="21">
        <v>0.05269570514773073</v>
      </c>
      <c r="G35" s="21"/>
    </row>
    <row r="36" spans="1:7" ht="18">
      <c r="A36" s="60"/>
      <c r="B36" s="19" t="s">
        <v>64</v>
      </c>
      <c r="C36" s="18">
        <v>4710263.11</v>
      </c>
      <c r="D36" s="21">
        <v>0.019790469599207428</v>
      </c>
      <c r="E36" s="20">
        <v>41</v>
      </c>
      <c r="F36" s="21">
        <v>0.012488577520560463</v>
      </c>
      <c r="G36" s="21"/>
    </row>
    <row r="37" spans="1:7" ht="18">
      <c r="A37" s="60"/>
      <c r="B37" s="19" t="s">
        <v>65</v>
      </c>
      <c r="C37" s="18">
        <v>0</v>
      </c>
      <c r="D37" s="21">
        <v>0</v>
      </c>
      <c r="E37" s="20">
        <v>0</v>
      </c>
      <c r="F37" s="21">
        <v>0</v>
      </c>
      <c r="G37" s="21"/>
    </row>
    <row r="38" spans="1:7" ht="18">
      <c r="A38" s="60"/>
      <c r="B38" s="19" t="s">
        <v>66</v>
      </c>
      <c r="C38" s="18">
        <v>0</v>
      </c>
      <c r="D38" s="21">
        <v>0</v>
      </c>
      <c r="E38" s="20">
        <v>0</v>
      </c>
      <c r="F38" s="21">
        <v>0</v>
      </c>
      <c r="G38" s="21"/>
    </row>
    <row r="39" spans="1:7" ht="18">
      <c r="A39" s="60"/>
      <c r="B39" s="19" t="s">
        <v>67</v>
      </c>
      <c r="C39" s="18">
        <v>0</v>
      </c>
      <c r="D39" s="21">
        <v>0</v>
      </c>
      <c r="E39" s="20">
        <v>0</v>
      </c>
      <c r="F39" s="21">
        <v>0</v>
      </c>
      <c r="G39" s="21"/>
    </row>
    <row r="40" spans="1:7" ht="18">
      <c r="A40" s="60"/>
      <c r="B40" s="19" t="s">
        <v>68</v>
      </c>
      <c r="C40" s="18">
        <v>0</v>
      </c>
      <c r="D40" s="21">
        <v>0</v>
      </c>
      <c r="E40" s="20">
        <v>0</v>
      </c>
      <c r="F40" s="21">
        <v>0</v>
      </c>
      <c r="G40" s="21"/>
    </row>
    <row r="41" spans="1:7" ht="18">
      <c r="A41" s="60"/>
      <c r="B41" s="19" t="s">
        <v>69</v>
      </c>
      <c r="C41" s="18">
        <v>0</v>
      </c>
      <c r="D41" s="21">
        <v>0</v>
      </c>
      <c r="E41" s="20">
        <v>0</v>
      </c>
      <c r="F41" s="21">
        <v>0</v>
      </c>
      <c r="G41" s="21"/>
    </row>
    <row r="42" spans="1:7" ht="18">
      <c r="A42" s="60"/>
      <c r="B42" s="19" t="s">
        <v>70</v>
      </c>
      <c r="C42" s="18">
        <v>0</v>
      </c>
      <c r="D42" s="21">
        <v>0</v>
      </c>
      <c r="E42" s="20">
        <v>0</v>
      </c>
      <c r="F42" s="21">
        <v>0</v>
      </c>
      <c r="G42" s="21"/>
    </row>
    <row r="43" spans="1:7" ht="18">
      <c r="A43" s="60"/>
      <c r="B43" s="19" t="s">
        <v>71</v>
      </c>
      <c r="C43" s="18">
        <v>0</v>
      </c>
      <c r="D43" s="21">
        <v>0</v>
      </c>
      <c r="E43" s="20">
        <v>0</v>
      </c>
      <c r="F43" s="21">
        <v>0</v>
      </c>
      <c r="G43" s="21"/>
    </row>
    <row r="44" spans="1:7" ht="18">
      <c r="A44" s="60"/>
      <c r="B44" s="19" t="s">
        <v>72</v>
      </c>
      <c r="C44" s="18">
        <v>0</v>
      </c>
      <c r="D44" s="21">
        <v>0</v>
      </c>
      <c r="E44" s="20">
        <v>0</v>
      </c>
      <c r="F44" s="21">
        <v>0</v>
      </c>
      <c r="G44" s="21"/>
    </row>
    <row r="45" spans="1:7" ht="18">
      <c r="A45" s="60"/>
      <c r="B45" s="19" t="s">
        <v>73</v>
      </c>
      <c r="C45" s="18">
        <v>0</v>
      </c>
      <c r="D45" s="21">
        <v>0</v>
      </c>
      <c r="E45" s="20">
        <v>0</v>
      </c>
      <c r="F45" s="21">
        <v>0</v>
      </c>
      <c r="G45" s="21"/>
    </row>
    <row r="46" spans="1:7" ht="18">
      <c r="A46" s="60"/>
      <c r="B46" s="19" t="s">
        <v>30</v>
      </c>
      <c r="C46" s="18">
        <v>0</v>
      </c>
      <c r="D46" s="21">
        <v>0</v>
      </c>
      <c r="E46" s="20">
        <v>0</v>
      </c>
      <c r="F46" s="21">
        <v>0</v>
      </c>
      <c r="G46" s="21"/>
    </row>
    <row r="47" spans="1:7" ht="18">
      <c r="A47" s="60"/>
      <c r="B47" s="19"/>
      <c r="C47" s="18"/>
      <c r="D47" s="21"/>
      <c r="E47" s="20"/>
      <c r="F47" s="21"/>
      <c r="G47" s="21"/>
    </row>
    <row r="48" spans="1:7" ht="18.75" thickBot="1">
      <c r="A48" s="60"/>
      <c r="B48" s="22"/>
      <c r="C48" s="23">
        <f>SUM(C33:C47)</f>
        <v>238006636.79999983</v>
      </c>
      <c r="D48" s="26"/>
      <c r="E48" s="25">
        <f>SUM(E33:E47)</f>
        <v>3283</v>
      </c>
      <c r="F48" s="26"/>
      <c r="G48" s="26"/>
    </row>
    <row r="49" spans="1:7" ht="18.75" thickTop="1">
      <c r="A49" s="60"/>
      <c r="B49" s="19"/>
      <c r="C49" s="18"/>
      <c r="D49" s="21"/>
      <c r="E49" s="20"/>
      <c r="F49" s="21"/>
      <c r="G49" s="21"/>
    </row>
    <row r="50" spans="1:7" ht="18">
      <c r="A50" s="60"/>
      <c r="B50" s="22" t="s">
        <v>84</v>
      </c>
      <c r="C50" s="22"/>
      <c r="D50" s="18"/>
      <c r="E50" s="19"/>
      <c r="F50" s="26">
        <v>0.41067747932138304</v>
      </c>
      <c r="G50" s="21"/>
    </row>
    <row r="51" spans="1:7" ht="18">
      <c r="A51" s="60"/>
      <c r="B51" s="19"/>
      <c r="C51" s="19"/>
      <c r="D51" s="18"/>
      <c r="E51" s="21"/>
      <c r="F51" s="20"/>
      <c r="G51" s="21"/>
    </row>
    <row r="52" spans="1:7" ht="18">
      <c r="A52" s="60"/>
      <c r="B52" s="19"/>
      <c r="C52" s="19"/>
      <c r="D52" s="18"/>
      <c r="E52" s="21"/>
      <c r="F52" s="20"/>
      <c r="G52" s="21"/>
    </row>
    <row r="53" spans="1:7" ht="18">
      <c r="A53" s="60"/>
      <c r="B53" s="19"/>
      <c r="C53" s="19"/>
      <c r="D53" s="18"/>
      <c r="E53" s="21"/>
      <c r="F53" s="20"/>
      <c r="G53" s="21"/>
    </row>
    <row r="54" spans="1:7" ht="18.75">
      <c r="A54" s="60"/>
      <c r="B54" s="17" t="s">
        <v>162</v>
      </c>
      <c r="C54" s="17"/>
      <c r="D54" s="18"/>
      <c r="E54" s="21"/>
      <c r="F54" s="20"/>
      <c r="G54" s="21"/>
    </row>
    <row r="55" spans="1:7" ht="18">
      <c r="A55" s="60"/>
      <c r="B55" s="19"/>
      <c r="C55" s="19"/>
      <c r="D55" s="18"/>
      <c r="E55" s="21"/>
      <c r="F55" s="20"/>
      <c r="G55" s="21"/>
    </row>
    <row r="56" spans="1:7" ht="54">
      <c r="A56" s="60"/>
      <c r="B56" s="33" t="s">
        <v>80</v>
      </c>
      <c r="C56" s="34" t="s">
        <v>81</v>
      </c>
      <c r="D56" s="35" t="s">
        <v>82</v>
      </c>
      <c r="E56" s="36" t="s">
        <v>83</v>
      </c>
      <c r="F56" s="35" t="s">
        <v>82</v>
      </c>
      <c r="G56" s="38"/>
    </row>
    <row r="57" spans="1:7" ht="18">
      <c r="A57" s="60"/>
      <c r="B57" s="19"/>
      <c r="C57" s="18"/>
      <c r="D57" s="21"/>
      <c r="E57" s="20"/>
      <c r="F57" s="21"/>
      <c r="G57" s="21"/>
    </row>
    <row r="58" spans="1:7" ht="18">
      <c r="A58" s="60"/>
      <c r="B58" s="19" t="s">
        <v>61</v>
      </c>
      <c r="C58" s="18">
        <v>11216984.920000002</v>
      </c>
      <c r="D58" s="21">
        <v>0.04712887451716645</v>
      </c>
      <c r="E58" s="20">
        <v>270</v>
      </c>
      <c r="F58" s="21">
        <v>0.08224185196466646</v>
      </c>
      <c r="G58" s="21"/>
    </row>
    <row r="59" spans="1:7" ht="18">
      <c r="A59" s="60"/>
      <c r="B59" s="19" t="s">
        <v>62</v>
      </c>
      <c r="C59" s="18">
        <v>176641536.31999975</v>
      </c>
      <c r="D59" s="21">
        <v>0.7421706331174035</v>
      </c>
      <c r="E59" s="20">
        <v>2496</v>
      </c>
      <c r="F59" s="21">
        <v>0.7602802314955833</v>
      </c>
      <c r="G59" s="21"/>
    </row>
    <row r="60" spans="1:7" ht="18">
      <c r="A60" s="60"/>
      <c r="B60" s="19" t="s">
        <v>63</v>
      </c>
      <c r="C60" s="18">
        <v>41604633.46000002</v>
      </c>
      <c r="D60" s="21">
        <v>0.17480450973710016</v>
      </c>
      <c r="E60" s="20">
        <v>423</v>
      </c>
      <c r="F60" s="21">
        <v>0.12884556807797745</v>
      </c>
      <c r="G60" s="21"/>
    </row>
    <row r="61" spans="1:7" ht="18">
      <c r="A61" s="60"/>
      <c r="B61" s="19" t="s">
        <v>64</v>
      </c>
      <c r="C61" s="18">
        <v>8330982.100000001</v>
      </c>
      <c r="D61" s="21">
        <v>0.035003150382737595</v>
      </c>
      <c r="E61" s="20">
        <v>93</v>
      </c>
      <c r="F61" s="21">
        <v>0.02832774901005178</v>
      </c>
      <c r="G61" s="21"/>
    </row>
    <row r="62" spans="1:7" ht="18">
      <c r="A62" s="60"/>
      <c r="B62" s="19" t="s">
        <v>65</v>
      </c>
      <c r="C62" s="18">
        <v>212500</v>
      </c>
      <c r="D62" s="21">
        <v>0.0008928322455922379</v>
      </c>
      <c r="E62" s="20">
        <v>1</v>
      </c>
      <c r="F62" s="21">
        <v>0.0003045994517209869</v>
      </c>
      <c r="G62" s="21"/>
    </row>
    <row r="63" spans="1:7" ht="18">
      <c r="A63" s="60"/>
      <c r="B63" s="19" t="s">
        <v>66</v>
      </c>
      <c r="C63" s="18">
        <v>0</v>
      </c>
      <c r="D63" s="21">
        <v>0</v>
      </c>
      <c r="E63" s="20">
        <v>0</v>
      </c>
      <c r="F63" s="21">
        <v>0</v>
      </c>
      <c r="G63" s="21"/>
    </row>
    <row r="64" spans="1:7" ht="18">
      <c r="A64" s="60"/>
      <c r="B64" s="19" t="s">
        <v>67</v>
      </c>
      <c r="C64" s="18">
        <v>0</v>
      </c>
      <c r="D64" s="21">
        <v>0</v>
      </c>
      <c r="E64" s="20">
        <v>0</v>
      </c>
      <c r="F64" s="21">
        <v>0</v>
      </c>
      <c r="G64" s="21"/>
    </row>
    <row r="65" spans="1:7" ht="18">
      <c r="A65" s="60"/>
      <c r="B65" s="19" t="s">
        <v>68</v>
      </c>
      <c r="C65" s="18">
        <v>0</v>
      </c>
      <c r="D65" s="21">
        <v>0</v>
      </c>
      <c r="E65" s="20">
        <v>0</v>
      </c>
      <c r="F65" s="21">
        <v>0</v>
      </c>
      <c r="G65" s="21"/>
    </row>
    <row r="66" spans="1:7" ht="18">
      <c r="A66" s="60"/>
      <c r="B66" s="19" t="s">
        <v>69</v>
      </c>
      <c r="C66" s="18">
        <v>0</v>
      </c>
      <c r="D66" s="21">
        <v>0</v>
      </c>
      <c r="E66" s="20">
        <v>0</v>
      </c>
      <c r="F66" s="21">
        <v>0</v>
      </c>
      <c r="G66" s="21"/>
    </row>
    <row r="67" spans="1:7" ht="18">
      <c r="A67" s="60"/>
      <c r="B67" s="19" t="s">
        <v>70</v>
      </c>
      <c r="C67" s="18">
        <v>0</v>
      </c>
      <c r="D67" s="21">
        <v>0</v>
      </c>
      <c r="E67" s="20">
        <v>0</v>
      </c>
      <c r="F67" s="21">
        <v>0</v>
      </c>
      <c r="G67" s="21"/>
    </row>
    <row r="68" spans="1:7" ht="18">
      <c r="A68" s="60"/>
      <c r="B68" s="19" t="s">
        <v>71</v>
      </c>
      <c r="C68" s="18">
        <v>0</v>
      </c>
      <c r="D68" s="21">
        <v>0</v>
      </c>
      <c r="E68" s="20">
        <v>0</v>
      </c>
      <c r="F68" s="21">
        <v>0</v>
      </c>
      <c r="G68" s="21"/>
    </row>
    <row r="69" spans="1:7" ht="18">
      <c r="A69" s="60"/>
      <c r="B69" s="19" t="s">
        <v>72</v>
      </c>
      <c r="C69" s="18">
        <v>0</v>
      </c>
      <c r="D69" s="21">
        <v>0</v>
      </c>
      <c r="E69" s="20">
        <v>0</v>
      </c>
      <c r="F69" s="21">
        <v>0</v>
      </c>
      <c r="G69" s="21"/>
    </row>
    <row r="70" spans="1:7" ht="18">
      <c r="A70" s="60"/>
      <c r="B70" s="19" t="s">
        <v>73</v>
      </c>
      <c r="C70" s="18">
        <v>0</v>
      </c>
      <c r="D70" s="21">
        <v>0</v>
      </c>
      <c r="E70" s="20">
        <v>0</v>
      </c>
      <c r="F70" s="21">
        <v>0</v>
      </c>
      <c r="G70" s="21"/>
    </row>
    <row r="71" spans="1:7" ht="18">
      <c r="A71" s="60"/>
      <c r="B71" s="19" t="s">
        <v>30</v>
      </c>
      <c r="C71" s="18">
        <v>0</v>
      </c>
      <c r="D71" s="21">
        <v>0</v>
      </c>
      <c r="E71" s="20">
        <v>0</v>
      </c>
      <c r="F71" s="21">
        <v>0</v>
      </c>
      <c r="G71" s="21"/>
    </row>
    <row r="72" spans="1:7" ht="18">
      <c r="A72" s="60"/>
      <c r="B72" s="19"/>
      <c r="C72" s="18"/>
      <c r="D72" s="21"/>
      <c r="E72" s="20"/>
      <c r="F72" s="21"/>
      <c r="G72" s="21"/>
    </row>
    <row r="73" spans="1:7" ht="18.75" thickBot="1">
      <c r="A73" s="60"/>
      <c r="B73" s="22"/>
      <c r="C73" s="23">
        <f>SUM(C58:C72)</f>
        <v>238006636.7999998</v>
      </c>
      <c r="D73" s="26"/>
      <c r="E73" s="25">
        <f>SUM(E58:E72)</f>
        <v>3283</v>
      </c>
      <c r="F73" s="26"/>
      <c r="G73" s="26"/>
    </row>
    <row r="74" spans="1:7" ht="18.75" thickTop="1">
      <c r="A74" s="60"/>
      <c r="B74" s="19"/>
      <c r="C74" s="18"/>
      <c r="D74" s="21"/>
      <c r="E74" s="20"/>
      <c r="F74" s="21"/>
      <c r="G74" s="21"/>
    </row>
    <row r="75" spans="1:7" ht="18">
      <c r="A75" s="60"/>
      <c r="B75" s="22" t="s">
        <v>84</v>
      </c>
      <c r="C75" s="22"/>
      <c r="D75" s="18"/>
      <c r="E75" s="19"/>
      <c r="F75" s="26">
        <v>0.42292531954579715</v>
      </c>
      <c r="G75" s="21"/>
    </row>
    <row r="76" spans="1:7" ht="18">
      <c r="A76" s="60"/>
      <c r="B76" s="19"/>
      <c r="C76" s="22"/>
      <c r="D76" s="18"/>
      <c r="E76" s="26"/>
      <c r="F76" s="20"/>
      <c r="G76" s="21"/>
    </row>
    <row r="77" spans="1:7" ht="18">
      <c r="A77" s="60"/>
      <c r="B77" s="19"/>
      <c r="C77" s="19"/>
      <c r="D77" s="18"/>
      <c r="E77" s="21"/>
      <c r="F77" s="20"/>
      <c r="G77" s="21"/>
    </row>
    <row r="78" spans="1:7" ht="18">
      <c r="A78" s="60"/>
      <c r="B78" s="19"/>
      <c r="C78" s="19"/>
      <c r="D78" s="18"/>
      <c r="E78" s="21"/>
      <c r="F78" s="20"/>
      <c r="G78" s="21"/>
    </row>
    <row r="79" spans="1:7" ht="18.75">
      <c r="A79" s="60"/>
      <c r="B79" s="17" t="s">
        <v>91</v>
      </c>
      <c r="C79" s="17"/>
      <c r="D79" s="18"/>
      <c r="E79" s="21"/>
      <c r="F79" s="20"/>
      <c r="G79" s="21"/>
    </row>
    <row r="80" spans="1:7" ht="18">
      <c r="A80" s="60"/>
      <c r="B80" s="19"/>
      <c r="C80" s="19"/>
      <c r="D80" s="18"/>
      <c r="E80" s="21"/>
      <c r="F80" s="20"/>
      <c r="G80" s="21"/>
    </row>
    <row r="81" spans="1:7" ht="54">
      <c r="A81" s="60"/>
      <c r="B81" s="33" t="s">
        <v>85</v>
      </c>
      <c r="C81" s="34" t="s">
        <v>81</v>
      </c>
      <c r="D81" s="35" t="s">
        <v>82</v>
      </c>
      <c r="E81" s="36" t="s">
        <v>83</v>
      </c>
      <c r="F81" s="35" t="s">
        <v>82</v>
      </c>
      <c r="G81" s="38"/>
    </row>
    <row r="82" spans="1:7" ht="18">
      <c r="A82" s="60"/>
      <c r="B82" s="19"/>
      <c r="C82" s="18"/>
      <c r="D82" s="21"/>
      <c r="E82" s="20"/>
      <c r="F82" s="21"/>
      <c r="G82" s="21"/>
    </row>
    <row r="83" spans="1:7" ht="18">
      <c r="A83" s="60"/>
      <c r="B83" s="19" t="s">
        <v>0</v>
      </c>
      <c r="C83" s="18">
        <v>33402849.26000002</v>
      </c>
      <c r="D83" s="21">
        <v>0.14034419253639915</v>
      </c>
      <c r="E83" s="20">
        <v>582</v>
      </c>
      <c r="F83" s="21">
        <v>0.17727688090161436</v>
      </c>
      <c r="G83" s="21"/>
    </row>
    <row r="84" spans="1:7" ht="18">
      <c r="A84" s="60"/>
      <c r="B84" s="19" t="s">
        <v>1</v>
      </c>
      <c r="C84" s="18">
        <v>29740781.089999996</v>
      </c>
      <c r="D84" s="21">
        <v>0.12495778054706749</v>
      </c>
      <c r="E84" s="20">
        <v>362</v>
      </c>
      <c r="F84" s="21">
        <v>0.11026500152299726</v>
      </c>
      <c r="G84" s="21"/>
    </row>
    <row r="85" spans="1:7" ht="18">
      <c r="A85" s="60"/>
      <c r="B85" s="19" t="s">
        <v>2</v>
      </c>
      <c r="C85" s="18">
        <v>174863006.44999996</v>
      </c>
      <c r="D85" s="21">
        <v>0.7346980269165333</v>
      </c>
      <c r="E85" s="20">
        <v>2339</v>
      </c>
      <c r="F85" s="21">
        <v>0.7124581175753883</v>
      </c>
      <c r="G85" s="21"/>
    </row>
    <row r="86" spans="1:7" ht="18">
      <c r="A86" s="60"/>
      <c r="B86" s="19" t="s">
        <v>3</v>
      </c>
      <c r="C86" s="18">
        <v>0</v>
      </c>
      <c r="D86" s="21">
        <v>0</v>
      </c>
      <c r="E86" s="20">
        <v>0</v>
      </c>
      <c r="F86" s="21">
        <v>0</v>
      </c>
      <c r="G86" s="21"/>
    </row>
    <row r="87" spans="1:7" ht="18">
      <c r="A87" s="60"/>
      <c r="B87" s="19"/>
      <c r="C87" s="18"/>
      <c r="D87" s="21"/>
      <c r="E87" s="20"/>
      <c r="F87" s="21"/>
      <c r="G87" s="21"/>
    </row>
    <row r="88" spans="1:7" ht="18.75" thickBot="1">
      <c r="A88" s="60"/>
      <c r="B88" s="22"/>
      <c r="C88" s="23">
        <f>SUM(C83:C87)</f>
        <v>238006636.79999998</v>
      </c>
      <c r="D88" s="26"/>
      <c r="E88" s="25">
        <f>SUM(E83:E87)</f>
        <v>3283</v>
      </c>
      <c r="F88" s="26"/>
      <c r="G88" s="26"/>
    </row>
    <row r="89" spans="1:7" ht="18.75" thickTop="1">
      <c r="A89" s="60"/>
      <c r="B89" s="19"/>
      <c r="C89" s="18"/>
      <c r="D89" s="21"/>
      <c r="E89" s="20"/>
      <c r="F89" s="21"/>
      <c r="G89" s="21"/>
    </row>
    <row r="90" spans="1:7" ht="18">
      <c r="A90" s="60"/>
      <c r="B90" s="19"/>
      <c r="C90" s="19"/>
      <c r="D90" s="18"/>
      <c r="E90" s="21"/>
      <c r="F90" s="20"/>
      <c r="G90" s="21"/>
    </row>
    <row r="91" spans="1:7" ht="18">
      <c r="A91" s="60"/>
      <c r="B91" s="19"/>
      <c r="C91" s="19"/>
      <c r="D91" s="18"/>
      <c r="E91" s="21"/>
      <c r="F91" s="20"/>
      <c r="G91" s="21"/>
    </row>
    <row r="92" spans="1:7" ht="18.75">
      <c r="A92" s="60"/>
      <c r="B92" s="17" t="s">
        <v>117</v>
      </c>
      <c r="C92" s="17"/>
      <c r="D92" s="18"/>
      <c r="E92" s="21"/>
      <c r="F92" s="20"/>
      <c r="G92" s="21"/>
    </row>
    <row r="93" spans="1:7" ht="18">
      <c r="A93" s="60"/>
      <c r="B93" s="19"/>
      <c r="C93" s="19"/>
      <c r="D93" s="18"/>
      <c r="E93" s="21"/>
      <c r="F93" s="20"/>
      <c r="G93" s="21"/>
    </row>
    <row r="94" spans="1:7" ht="54">
      <c r="A94" s="60"/>
      <c r="B94" s="33" t="s">
        <v>85</v>
      </c>
      <c r="C94" s="34" t="s">
        <v>81</v>
      </c>
      <c r="D94" s="35" t="s">
        <v>82</v>
      </c>
      <c r="E94" s="36" t="s">
        <v>83</v>
      </c>
      <c r="F94" s="35" t="s">
        <v>82</v>
      </c>
      <c r="G94" s="38"/>
    </row>
    <row r="95" spans="1:7" ht="18">
      <c r="A95" s="60"/>
      <c r="B95" s="19"/>
      <c r="C95" s="18"/>
      <c r="D95" s="21"/>
      <c r="E95" s="20"/>
      <c r="F95" s="21"/>
      <c r="G95" s="21"/>
    </row>
    <row r="96" spans="1:7" ht="18">
      <c r="A96" s="60"/>
      <c r="B96" s="19" t="s">
        <v>31</v>
      </c>
      <c r="C96" s="18">
        <v>164710937.4999999</v>
      </c>
      <c r="D96" s="21">
        <v>0.6920434644787182</v>
      </c>
      <c r="E96" s="20">
        <v>1999</v>
      </c>
      <c r="F96" s="21">
        <v>0.6088943039902528</v>
      </c>
      <c r="G96" s="21"/>
    </row>
    <row r="97" spans="1:7" ht="18">
      <c r="A97" s="60"/>
      <c r="B97" s="19" t="s">
        <v>32</v>
      </c>
      <c r="C97" s="18">
        <v>73295699.3</v>
      </c>
      <c r="D97" s="21">
        <v>0.3079565355212819</v>
      </c>
      <c r="E97" s="20">
        <v>1284</v>
      </c>
      <c r="F97" s="21">
        <v>0.3911056960097472</v>
      </c>
      <c r="G97" s="21"/>
    </row>
    <row r="98" spans="1:7" ht="18">
      <c r="A98" s="60"/>
      <c r="B98" s="19"/>
      <c r="C98" s="18"/>
      <c r="D98" s="21"/>
      <c r="E98" s="20"/>
      <c r="F98" s="21"/>
      <c r="G98" s="21"/>
    </row>
    <row r="99" spans="1:7" ht="18.75" thickBot="1">
      <c r="A99" s="60"/>
      <c r="B99" s="22"/>
      <c r="C99" s="23">
        <f>SUM(C96:C98)</f>
        <v>238006636.7999999</v>
      </c>
      <c r="D99" s="26"/>
      <c r="E99" s="25">
        <f>SUM(E96:E98)</f>
        <v>3283</v>
      </c>
      <c r="F99" s="26"/>
      <c r="G99" s="26"/>
    </row>
    <row r="100" spans="1:7" ht="18.75" thickTop="1">
      <c r="A100" s="60"/>
      <c r="B100" s="19"/>
      <c r="C100" s="18"/>
      <c r="D100" s="21"/>
      <c r="E100" s="20"/>
      <c r="F100" s="21"/>
      <c r="G100" s="21"/>
    </row>
    <row r="101" spans="1:7" ht="18">
      <c r="A101" s="60"/>
      <c r="B101" s="19"/>
      <c r="C101" s="19"/>
      <c r="D101" s="18"/>
      <c r="E101" s="21"/>
      <c r="F101" s="20"/>
      <c r="G101" s="21"/>
    </row>
    <row r="102" spans="1:7" ht="18">
      <c r="A102" s="60"/>
      <c r="B102" s="19"/>
      <c r="C102" s="19"/>
      <c r="D102" s="18"/>
      <c r="E102" s="21"/>
      <c r="F102" s="20"/>
      <c r="G102" s="21"/>
    </row>
    <row r="103" spans="1:7" ht="18">
      <c r="A103" s="60"/>
      <c r="B103" s="19"/>
      <c r="C103" s="19"/>
      <c r="D103" s="18"/>
      <c r="E103" s="21"/>
      <c r="F103" s="20"/>
      <c r="G103" s="21"/>
    </row>
    <row r="104" spans="1:7" ht="18.75">
      <c r="A104" s="60"/>
      <c r="B104" s="17" t="s">
        <v>92</v>
      </c>
      <c r="C104" s="17"/>
      <c r="D104" s="18"/>
      <c r="E104" s="21"/>
      <c r="F104" s="20"/>
      <c r="G104" s="21"/>
    </row>
    <row r="105" spans="1:7" ht="18">
      <c r="A105" s="60"/>
      <c r="B105" s="19"/>
      <c r="C105" s="19"/>
      <c r="D105" s="18"/>
      <c r="E105" s="21"/>
      <c r="F105" s="20"/>
      <c r="G105" s="21"/>
    </row>
    <row r="106" spans="1:7" ht="54">
      <c r="A106" s="60"/>
      <c r="B106" s="33" t="s">
        <v>86</v>
      </c>
      <c r="C106" s="34" t="s">
        <v>81</v>
      </c>
      <c r="D106" s="35" t="s">
        <v>82</v>
      </c>
      <c r="E106" s="36" t="s">
        <v>83</v>
      </c>
      <c r="F106" s="35" t="s">
        <v>82</v>
      </c>
      <c r="G106" s="38"/>
    </row>
    <row r="107" spans="1:7" ht="18">
      <c r="A107" s="60"/>
      <c r="B107" s="19"/>
      <c r="C107" s="18"/>
      <c r="D107" s="21"/>
      <c r="E107" s="20"/>
      <c r="F107" s="21"/>
      <c r="G107" s="21"/>
    </row>
    <row r="108" spans="1:7" ht="18">
      <c r="A108" s="60"/>
      <c r="B108" s="19" t="s">
        <v>33</v>
      </c>
      <c r="C108" s="18">
        <v>554135.25</v>
      </c>
      <c r="D108" s="21">
        <v>0.0023282344452673683</v>
      </c>
      <c r="E108" s="20">
        <v>67</v>
      </c>
      <c r="F108" s="21">
        <v>0.02040816326530612</v>
      </c>
      <c r="G108" s="21"/>
    </row>
    <row r="109" spans="1:7" ht="18">
      <c r="A109" s="60"/>
      <c r="B109" s="19" t="s">
        <v>34</v>
      </c>
      <c r="C109" s="18">
        <v>14132100.620000007</v>
      </c>
      <c r="D109" s="21">
        <v>0.05937691826583555</v>
      </c>
      <c r="E109" s="20">
        <v>579</v>
      </c>
      <c r="F109" s="21">
        <v>0.17636308254645142</v>
      </c>
      <c r="G109" s="21"/>
    </row>
    <row r="110" spans="1:7" ht="18">
      <c r="A110" s="60"/>
      <c r="B110" s="19" t="s">
        <v>35</v>
      </c>
      <c r="C110" s="18">
        <v>24955226.979999993</v>
      </c>
      <c r="D110" s="21">
        <v>0.10485097102972885</v>
      </c>
      <c r="E110" s="20">
        <v>682</v>
      </c>
      <c r="F110" s="21">
        <v>0.20773682607371308</v>
      </c>
      <c r="G110" s="21"/>
    </row>
    <row r="111" spans="1:7" ht="18">
      <c r="A111" s="60"/>
      <c r="B111" s="19" t="s">
        <v>36</v>
      </c>
      <c r="C111" s="18">
        <v>25985039.130000003</v>
      </c>
      <c r="D111" s="21">
        <v>0.10917779217995321</v>
      </c>
      <c r="E111" s="20">
        <v>499</v>
      </c>
      <c r="F111" s="21">
        <v>0.15199512640877247</v>
      </c>
      <c r="G111" s="21"/>
    </row>
    <row r="112" spans="1:7" ht="18">
      <c r="A112" s="60"/>
      <c r="B112" s="19" t="s">
        <v>37</v>
      </c>
      <c r="C112" s="18">
        <v>17070292.32999999</v>
      </c>
      <c r="D112" s="21">
        <v>0.07172191733604628</v>
      </c>
      <c r="E112" s="20">
        <v>264</v>
      </c>
      <c r="F112" s="21">
        <v>0.08041425525434054</v>
      </c>
      <c r="G112" s="21"/>
    </row>
    <row r="113" spans="1:7" ht="18">
      <c r="A113" s="60"/>
      <c r="B113" s="19" t="s">
        <v>38</v>
      </c>
      <c r="C113" s="18">
        <v>17344795.58</v>
      </c>
      <c r="D113" s="21">
        <v>0.07287526017425745</v>
      </c>
      <c r="E113" s="20">
        <v>232</v>
      </c>
      <c r="F113" s="21">
        <v>0.07066707279926897</v>
      </c>
      <c r="G113" s="21"/>
    </row>
    <row r="114" spans="1:7" ht="18">
      <c r="A114" s="60"/>
      <c r="B114" s="19" t="s">
        <v>39</v>
      </c>
      <c r="C114" s="18">
        <v>12194572.620000005</v>
      </c>
      <c r="D114" s="21">
        <v>0.05123627132401043</v>
      </c>
      <c r="E114" s="20">
        <v>145</v>
      </c>
      <c r="F114" s="21">
        <v>0.0441669204995431</v>
      </c>
      <c r="G114" s="21"/>
    </row>
    <row r="115" spans="1:7" ht="18">
      <c r="A115" s="60"/>
      <c r="B115" s="19" t="s">
        <v>40</v>
      </c>
      <c r="C115" s="18">
        <v>13687748.040000001</v>
      </c>
      <c r="D115" s="21">
        <v>0.05750994268072445</v>
      </c>
      <c r="E115" s="20">
        <v>144</v>
      </c>
      <c r="F115" s="21">
        <v>0.04386232104782212</v>
      </c>
      <c r="G115" s="21"/>
    </row>
    <row r="116" spans="1:7" ht="18">
      <c r="A116" s="60"/>
      <c r="B116" s="19" t="s">
        <v>41</v>
      </c>
      <c r="C116" s="18">
        <v>11771081.950000003</v>
      </c>
      <c r="D116" s="21">
        <v>0.04945694837867649</v>
      </c>
      <c r="E116" s="20">
        <v>112</v>
      </c>
      <c r="F116" s="21">
        <v>0.03411513859275053</v>
      </c>
      <c r="G116" s="21"/>
    </row>
    <row r="117" spans="1:7" ht="18">
      <c r="A117" s="60"/>
      <c r="B117" s="19" t="s">
        <v>42</v>
      </c>
      <c r="C117" s="18">
        <v>9269812.7</v>
      </c>
      <c r="D117" s="21">
        <v>0.038947706772519713</v>
      </c>
      <c r="E117" s="20">
        <v>81</v>
      </c>
      <c r="F117" s="21">
        <v>0.024672555589399937</v>
      </c>
      <c r="G117" s="21"/>
    </row>
    <row r="118" spans="1:7" ht="18">
      <c r="A118" s="60"/>
      <c r="B118" s="19" t="s">
        <v>43</v>
      </c>
      <c r="C118" s="18">
        <v>8248574.91</v>
      </c>
      <c r="D118" s="21">
        <v>0.03465691134038158</v>
      </c>
      <c r="E118" s="20">
        <v>66</v>
      </c>
      <c r="F118" s="21">
        <v>0.020103563813585135</v>
      </c>
      <c r="G118" s="21"/>
    </row>
    <row r="119" spans="1:7" ht="18">
      <c r="A119" s="60"/>
      <c r="B119" s="19" t="s">
        <v>44</v>
      </c>
      <c r="C119" s="18">
        <v>8332197.870000001</v>
      </c>
      <c r="D119" s="21">
        <v>0.0350082585176045</v>
      </c>
      <c r="E119" s="20">
        <v>62</v>
      </c>
      <c r="F119" s="21">
        <v>0.018885166006701187</v>
      </c>
      <c r="G119" s="21"/>
    </row>
    <row r="120" spans="1:7" ht="18">
      <c r="A120" s="60"/>
      <c r="B120" s="19" t="s">
        <v>45</v>
      </c>
      <c r="C120" s="18">
        <v>8080060.5</v>
      </c>
      <c r="D120" s="21">
        <v>0.03394888734464064</v>
      </c>
      <c r="E120" s="20">
        <v>56</v>
      </c>
      <c r="F120" s="21">
        <v>0.017057569296375266</v>
      </c>
      <c r="G120" s="21"/>
    </row>
    <row r="121" spans="1:7" ht="18">
      <c r="A121" s="60"/>
      <c r="B121" s="19" t="s">
        <v>46</v>
      </c>
      <c r="C121" s="18">
        <v>11495923.36</v>
      </c>
      <c r="D121" s="21">
        <v>0.048300852087835563</v>
      </c>
      <c r="E121" s="20">
        <v>71</v>
      </c>
      <c r="F121" s="21">
        <v>0.02162656107219007</v>
      </c>
      <c r="G121" s="21"/>
    </row>
    <row r="122" spans="1:7" ht="18">
      <c r="A122" s="60"/>
      <c r="B122" s="19" t="s">
        <v>47</v>
      </c>
      <c r="C122" s="18">
        <v>13292078.930000002</v>
      </c>
      <c r="D122" s="21">
        <v>0.05584751378664077</v>
      </c>
      <c r="E122" s="20">
        <v>71</v>
      </c>
      <c r="F122" s="21">
        <v>0.02162656107219007</v>
      </c>
      <c r="G122" s="21"/>
    </row>
    <row r="123" spans="1:7" ht="18">
      <c r="A123" s="60"/>
      <c r="B123" s="19" t="s">
        <v>48</v>
      </c>
      <c r="C123" s="18">
        <v>9893550.82</v>
      </c>
      <c r="D123" s="21">
        <v>0.04156838209647774</v>
      </c>
      <c r="E123" s="20">
        <v>47</v>
      </c>
      <c r="F123" s="21">
        <v>0.014316174230886384</v>
      </c>
      <c r="G123" s="21"/>
    </row>
    <row r="124" spans="1:7" ht="18">
      <c r="A124" s="60"/>
      <c r="B124" s="19" t="s">
        <v>49</v>
      </c>
      <c r="C124" s="18">
        <v>8246363.470000001</v>
      </c>
      <c r="D124" s="21">
        <v>0.034647619834775975</v>
      </c>
      <c r="E124" s="20">
        <v>35</v>
      </c>
      <c r="F124" s="21">
        <v>0.010660980810234541</v>
      </c>
      <c r="G124" s="21"/>
    </row>
    <row r="125" spans="1:7" ht="18">
      <c r="A125" s="60"/>
      <c r="B125" s="19" t="s">
        <v>50</v>
      </c>
      <c r="C125" s="18">
        <v>23453081.74</v>
      </c>
      <c r="D125" s="21">
        <v>0.0985396124046235</v>
      </c>
      <c r="E125" s="20">
        <v>70</v>
      </c>
      <c r="F125" s="21">
        <v>0.021321961620469083</v>
      </c>
      <c r="G125" s="21"/>
    </row>
    <row r="126" spans="1:7" ht="18">
      <c r="A126" s="60"/>
      <c r="B126" s="19"/>
      <c r="C126" s="18"/>
      <c r="D126" s="21"/>
      <c r="E126" s="20"/>
      <c r="F126" s="21"/>
      <c r="G126" s="21"/>
    </row>
    <row r="127" spans="1:7" ht="18.75" thickBot="1">
      <c r="A127" s="60"/>
      <c r="B127" s="22"/>
      <c r="C127" s="23">
        <f>SUM(C108:C126)</f>
        <v>238006636.79999998</v>
      </c>
      <c r="D127" s="26"/>
      <c r="E127" s="25">
        <f>SUM(E108:E126)</f>
        <v>3283</v>
      </c>
      <c r="F127" s="26"/>
      <c r="G127" s="26"/>
    </row>
    <row r="128" spans="1:7" ht="18.75" thickTop="1">
      <c r="A128" s="60"/>
      <c r="B128" s="19"/>
      <c r="C128" s="18"/>
      <c r="D128" s="21"/>
      <c r="E128" s="20"/>
      <c r="F128" s="21"/>
      <c r="G128" s="21"/>
    </row>
    <row r="129" spans="1:7" ht="18">
      <c r="A129" s="60"/>
      <c r="B129" s="19"/>
      <c r="C129" s="19"/>
      <c r="D129" s="18"/>
      <c r="E129" s="21"/>
      <c r="F129" s="20"/>
      <c r="G129" s="21"/>
    </row>
    <row r="130" spans="1:7" ht="18">
      <c r="A130" s="60"/>
      <c r="B130" s="22" t="s">
        <v>93</v>
      </c>
      <c r="C130" s="22"/>
      <c r="D130" s="27">
        <f>+C127/E127</f>
        <v>72496.69107523606</v>
      </c>
      <c r="E130" s="21"/>
      <c r="F130" s="20"/>
      <c r="G130" s="21"/>
    </row>
    <row r="131" spans="1:7" ht="18">
      <c r="A131" s="60"/>
      <c r="B131" s="19"/>
      <c r="C131" s="19"/>
      <c r="D131" s="18"/>
      <c r="E131" s="21"/>
      <c r="F131" s="20"/>
      <c r="G131" s="21"/>
    </row>
    <row r="132" spans="1:7" ht="18">
      <c r="A132" s="60"/>
      <c r="B132" s="19"/>
      <c r="C132" s="19"/>
      <c r="D132" s="18"/>
      <c r="E132" s="21"/>
      <c r="F132" s="20"/>
      <c r="G132" s="21"/>
    </row>
    <row r="133" spans="1:7" ht="18.75">
      <c r="A133" s="60"/>
      <c r="B133" s="17" t="s">
        <v>94</v>
      </c>
      <c r="C133" s="17"/>
      <c r="D133" s="18"/>
      <c r="E133" s="21"/>
      <c r="F133" s="20"/>
      <c r="G133" s="21"/>
    </row>
    <row r="134" spans="1:7" ht="18">
      <c r="A134" s="60"/>
      <c r="B134" s="19"/>
      <c r="C134" s="19"/>
      <c r="D134" s="18"/>
      <c r="E134" s="21"/>
      <c r="F134" s="20"/>
      <c r="G134" s="21"/>
    </row>
    <row r="135" spans="1:7" ht="54">
      <c r="A135" s="60"/>
      <c r="B135" s="33" t="s">
        <v>86</v>
      </c>
      <c r="C135" s="34" t="s">
        <v>81</v>
      </c>
      <c r="D135" s="35" t="s">
        <v>82</v>
      </c>
      <c r="E135" s="36" t="s">
        <v>83</v>
      </c>
      <c r="F135" s="35" t="s">
        <v>82</v>
      </c>
      <c r="G135" s="38"/>
    </row>
    <row r="136" spans="1:7" ht="18">
      <c r="A136" s="60"/>
      <c r="B136" s="19"/>
      <c r="C136" s="18"/>
      <c r="D136" s="21"/>
      <c r="E136" s="20"/>
      <c r="F136" s="21"/>
      <c r="G136" s="21"/>
    </row>
    <row r="137" spans="1:7" ht="18">
      <c r="A137" s="60"/>
      <c r="B137" s="19" t="s">
        <v>51</v>
      </c>
      <c r="C137" s="18">
        <v>166694747.21999997</v>
      </c>
      <c r="D137" s="21">
        <v>0.7003785670064137</v>
      </c>
      <c r="E137" s="20">
        <v>2128</v>
      </c>
      <c r="F137" s="21">
        <v>0.6481876332622601</v>
      </c>
      <c r="G137" s="21"/>
    </row>
    <row r="138" spans="1:7" ht="18">
      <c r="A138" s="60"/>
      <c r="B138" s="19" t="s">
        <v>52</v>
      </c>
      <c r="C138" s="18">
        <v>69780915.81000003</v>
      </c>
      <c r="D138" s="21">
        <v>0.29318894946882434</v>
      </c>
      <c r="E138" s="20">
        <v>1113</v>
      </c>
      <c r="F138" s="21">
        <v>0.3390191897654584</v>
      </c>
      <c r="G138" s="21"/>
    </row>
    <row r="139" spans="1:7" ht="18">
      <c r="A139" s="60"/>
      <c r="B139" s="19" t="s">
        <v>53</v>
      </c>
      <c r="C139" s="18">
        <v>1530973.77</v>
      </c>
      <c r="D139" s="21">
        <v>0.006432483524761943</v>
      </c>
      <c r="E139" s="20">
        <v>42</v>
      </c>
      <c r="F139" s="21">
        <v>0.01279317697228145</v>
      </c>
      <c r="G139" s="21"/>
    </row>
    <row r="140" spans="1:7" ht="18">
      <c r="A140" s="60"/>
      <c r="B140" s="19"/>
      <c r="C140" s="18"/>
      <c r="D140" s="21"/>
      <c r="E140" s="20"/>
      <c r="F140" s="21"/>
      <c r="G140" s="21"/>
    </row>
    <row r="141" spans="1:7" ht="18.75" thickBot="1">
      <c r="A141" s="60"/>
      <c r="B141" s="19"/>
      <c r="C141" s="23">
        <f>SUM(C137:C140)</f>
        <v>238006636.8</v>
      </c>
      <c r="D141" s="21"/>
      <c r="E141" s="25">
        <f>SUM(E137:E140)</f>
        <v>3283</v>
      </c>
      <c r="F141" s="21"/>
      <c r="G141" s="21"/>
    </row>
    <row r="142" spans="1:7" ht="18.75" thickTop="1">
      <c r="A142" s="60"/>
      <c r="B142" s="19"/>
      <c r="C142" s="18"/>
      <c r="D142" s="21"/>
      <c r="E142" s="20"/>
      <c r="F142" s="21"/>
      <c r="G142" s="21"/>
    </row>
    <row r="143" spans="1:7" ht="18">
      <c r="A143" s="60"/>
      <c r="B143" s="19"/>
      <c r="C143" s="18"/>
      <c r="D143" s="21"/>
      <c r="E143" s="20"/>
      <c r="F143" s="21"/>
      <c r="G143" s="21"/>
    </row>
    <row r="144" spans="1:7" ht="18">
      <c r="A144" s="60"/>
      <c r="B144" s="19"/>
      <c r="C144" s="19"/>
      <c r="D144" s="18"/>
      <c r="E144" s="21"/>
      <c r="F144" s="20"/>
      <c r="G144" s="21"/>
    </row>
    <row r="145" spans="1:7" ht="18.75">
      <c r="A145" s="60"/>
      <c r="B145" s="17" t="s">
        <v>95</v>
      </c>
      <c r="C145" s="17"/>
      <c r="D145" s="18"/>
      <c r="E145" s="21"/>
      <c r="F145" s="20"/>
      <c r="G145" s="21"/>
    </row>
    <row r="146" spans="1:7" ht="18">
      <c r="A146" s="60"/>
      <c r="B146" s="19"/>
      <c r="C146" s="19"/>
      <c r="D146" s="18"/>
      <c r="E146" s="21"/>
      <c r="F146" s="20"/>
      <c r="G146" s="21"/>
    </row>
    <row r="147" spans="1:7" ht="54">
      <c r="A147" s="60"/>
      <c r="B147" s="33" t="s">
        <v>86</v>
      </c>
      <c r="C147" s="34" t="s">
        <v>81</v>
      </c>
      <c r="D147" s="35" t="s">
        <v>82</v>
      </c>
      <c r="E147" s="36" t="s">
        <v>83</v>
      </c>
      <c r="F147" s="35" t="s">
        <v>82</v>
      </c>
      <c r="G147" s="38"/>
    </row>
    <row r="148" spans="1:7" ht="18">
      <c r="A148" s="60"/>
      <c r="B148" s="19"/>
      <c r="C148" s="18"/>
      <c r="D148" s="21"/>
      <c r="E148" s="20"/>
      <c r="F148" s="21"/>
      <c r="G148" s="21"/>
    </row>
    <row r="149" spans="1:7" ht="18">
      <c r="A149" s="60"/>
      <c r="B149" s="19">
        <v>1996</v>
      </c>
      <c r="C149" s="18">
        <v>0</v>
      </c>
      <c r="D149" s="21">
        <v>0</v>
      </c>
      <c r="E149" s="20">
        <v>0</v>
      </c>
      <c r="F149" s="21">
        <v>0</v>
      </c>
      <c r="G149" s="21"/>
    </row>
    <row r="150" spans="1:7" ht="18">
      <c r="A150" s="60"/>
      <c r="B150" s="19">
        <v>1997</v>
      </c>
      <c r="C150" s="18">
        <v>0</v>
      </c>
      <c r="D150" s="21">
        <v>0</v>
      </c>
      <c r="E150" s="20">
        <v>0</v>
      </c>
      <c r="F150" s="21">
        <v>0</v>
      </c>
      <c r="G150" s="21"/>
    </row>
    <row r="151" spans="1:7" ht="18">
      <c r="A151" s="60"/>
      <c r="B151" s="28">
        <v>1998</v>
      </c>
      <c r="C151" s="18">
        <v>69930.67</v>
      </c>
      <c r="D151" s="21">
        <v>0.0002938181512087985</v>
      </c>
      <c r="E151" s="20">
        <v>2</v>
      </c>
      <c r="F151" s="21">
        <v>0.0006091989034419738</v>
      </c>
      <c r="G151" s="21"/>
    </row>
    <row r="152" spans="1:7" ht="18">
      <c r="A152" s="60"/>
      <c r="B152" s="28">
        <v>1999</v>
      </c>
      <c r="C152" s="18">
        <v>525690.72</v>
      </c>
      <c r="D152" s="21">
        <v>0.0022087229459981173</v>
      </c>
      <c r="E152" s="20">
        <v>14</v>
      </c>
      <c r="F152" s="21">
        <v>0.0042643923240938165</v>
      </c>
      <c r="G152" s="21"/>
    </row>
    <row r="153" spans="1:7" ht="18">
      <c r="A153" s="60"/>
      <c r="B153" s="28">
        <v>2000</v>
      </c>
      <c r="C153" s="18">
        <v>133037835.37999998</v>
      </c>
      <c r="D153" s="21">
        <v>0.5589669144049683</v>
      </c>
      <c r="E153" s="20">
        <v>1866</v>
      </c>
      <c r="F153" s="21">
        <v>0.5683825769113615</v>
      </c>
      <c r="G153" s="21"/>
    </row>
    <row r="154" spans="1:7" ht="18">
      <c r="A154" s="60"/>
      <c r="B154" s="28">
        <v>2001</v>
      </c>
      <c r="C154" s="18">
        <v>104373180.03000003</v>
      </c>
      <c r="D154" s="21">
        <v>0.4385305444978248</v>
      </c>
      <c r="E154" s="20">
        <v>1401</v>
      </c>
      <c r="F154" s="21">
        <v>0.42674383186110265</v>
      </c>
      <c r="G154" s="21"/>
    </row>
    <row r="155" spans="1:7" ht="18">
      <c r="A155" s="60"/>
      <c r="B155" s="19"/>
      <c r="C155" s="18"/>
      <c r="D155" s="21"/>
      <c r="E155" s="20"/>
      <c r="F155" s="21"/>
      <c r="G155" s="21"/>
    </row>
    <row r="156" spans="1:7" ht="18.75" thickBot="1">
      <c r="A156" s="60"/>
      <c r="B156" s="22"/>
      <c r="C156" s="23">
        <f>SUM(C149:C155)</f>
        <v>238006636.8</v>
      </c>
      <c r="D156" s="26"/>
      <c r="E156" s="25">
        <f>SUM(E149:E155)</f>
        <v>3283</v>
      </c>
      <c r="F156" s="26"/>
      <c r="G156" s="26"/>
    </row>
    <row r="157" spans="1:7" ht="18.75" thickTop="1">
      <c r="A157" s="60"/>
      <c r="B157" s="19"/>
      <c r="C157" s="18"/>
      <c r="D157" s="21"/>
      <c r="E157" s="20"/>
      <c r="F157" s="21"/>
      <c r="G157" s="21"/>
    </row>
    <row r="158" spans="1:7" ht="18">
      <c r="A158" s="60"/>
      <c r="B158" s="19"/>
      <c r="C158" s="19"/>
      <c r="D158" s="18"/>
      <c r="E158" s="21"/>
      <c r="F158" s="20"/>
      <c r="G158" s="21"/>
    </row>
    <row r="159" spans="1:7" ht="18">
      <c r="A159" s="60"/>
      <c r="B159" s="19"/>
      <c r="C159" s="19"/>
      <c r="D159" s="18"/>
      <c r="E159" s="21"/>
      <c r="F159" s="20"/>
      <c r="G159" s="21"/>
    </row>
    <row r="160" spans="1:7" ht="18">
      <c r="A160" s="60"/>
      <c r="B160" s="19"/>
      <c r="C160" s="19"/>
      <c r="D160" s="18"/>
      <c r="E160" s="21"/>
      <c r="F160" s="20"/>
      <c r="G160" s="21"/>
    </row>
    <row r="161" spans="1:7" ht="18.75">
      <c r="A161" s="60"/>
      <c r="B161" s="17" t="s">
        <v>96</v>
      </c>
      <c r="C161" s="17"/>
      <c r="D161" s="18"/>
      <c r="E161" s="21"/>
      <c r="F161" s="20"/>
      <c r="G161" s="21"/>
    </row>
    <row r="162" spans="1:7" ht="18">
      <c r="A162" s="60"/>
      <c r="B162" s="19"/>
      <c r="C162" s="19"/>
      <c r="D162" s="18"/>
      <c r="E162" s="21"/>
      <c r="F162" s="20"/>
      <c r="G162" s="21"/>
    </row>
    <row r="163" spans="1:7" ht="54">
      <c r="A163" s="60"/>
      <c r="B163" s="33" t="s">
        <v>86</v>
      </c>
      <c r="C163" s="34" t="s">
        <v>81</v>
      </c>
      <c r="D163" s="35" t="s">
        <v>82</v>
      </c>
      <c r="E163" s="36" t="s">
        <v>83</v>
      </c>
      <c r="F163" s="35" t="s">
        <v>82</v>
      </c>
      <c r="G163" s="38"/>
    </row>
    <row r="164" spans="1:7" ht="18">
      <c r="A164" s="60"/>
      <c r="B164" s="19"/>
      <c r="C164" s="18"/>
      <c r="D164" s="21"/>
      <c r="E164" s="20"/>
      <c r="F164" s="21"/>
      <c r="G164" s="21"/>
    </row>
    <row r="165" spans="1:7" ht="18">
      <c r="A165" s="60"/>
      <c r="B165" s="19" t="s">
        <v>54</v>
      </c>
      <c r="C165" s="18">
        <v>1298602.28</v>
      </c>
      <c r="D165" s="21">
        <v>0.005456159951922818</v>
      </c>
      <c r="E165" s="20">
        <v>28</v>
      </c>
      <c r="F165" s="21">
        <v>0.008528784648187633</v>
      </c>
      <c r="G165" s="21"/>
    </row>
    <row r="166" spans="1:7" ht="18">
      <c r="A166" s="60"/>
      <c r="B166" s="19" t="s">
        <v>55</v>
      </c>
      <c r="C166" s="18">
        <v>22571309.889999982</v>
      </c>
      <c r="D166" s="21">
        <v>0.09483479197669155</v>
      </c>
      <c r="E166" s="20">
        <v>391</v>
      </c>
      <c r="F166" s="21">
        <v>0.11909838562290588</v>
      </c>
      <c r="G166" s="21"/>
    </row>
    <row r="167" spans="1:7" ht="18">
      <c r="A167" s="60"/>
      <c r="B167" s="19" t="s">
        <v>56</v>
      </c>
      <c r="C167" s="18">
        <v>41397647.69</v>
      </c>
      <c r="D167" s="21">
        <v>0.17393484587905403</v>
      </c>
      <c r="E167" s="20">
        <v>547</v>
      </c>
      <c r="F167" s="21">
        <v>0.16661590009137983</v>
      </c>
      <c r="G167" s="21"/>
    </row>
    <row r="168" spans="1:7" ht="18">
      <c r="A168" s="60"/>
      <c r="B168" s="19" t="s">
        <v>57</v>
      </c>
      <c r="C168" s="18">
        <v>55574489.60000002</v>
      </c>
      <c r="D168" s="21">
        <v>0.2334997475162844</v>
      </c>
      <c r="E168" s="20">
        <v>781</v>
      </c>
      <c r="F168" s="21">
        <v>0.23789217179409078</v>
      </c>
      <c r="G168" s="21"/>
    </row>
    <row r="169" spans="1:7" ht="18">
      <c r="A169" s="60"/>
      <c r="B169" s="19" t="s">
        <v>58</v>
      </c>
      <c r="C169" s="18">
        <v>110347603.44000004</v>
      </c>
      <c r="D169" s="21">
        <v>0.4636324638826207</v>
      </c>
      <c r="E169" s="20">
        <v>1456</v>
      </c>
      <c r="F169" s="21">
        <v>0.44349680170575695</v>
      </c>
      <c r="G169" s="21"/>
    </row>
    <row r="170" spans="1:7" ht="18">
      <c r="A170" s="60"/>
      <c r="B170" s="19" t="s">
        <v>59</v>
      </c>
      <c r="C170" s="18">
        <v>2118739.15</v>
      </c>
      <c r="D170" s="21">
        <v>0.008902017097029117</v>
      </c>
      <c r="E170" s="20">
        <v>29</v>
      </c>
      <c r="F170" s="21">
        <v>0.008833384099908621</v>
      </c>
      <c r="G170" s="21"/>
    </row>
    <row r="171" spans="1:7" ht="18">
      <c r="A171" s="60"/>
      <c r="B171" s="19" t="s">
        <v>60</v>
      </c>
      <c r="C171" s="18">
        <v>4698244.75</v>
      </c>
      <c r="D171" s="21">
        <v>0.01973997369639736</v>
      </c>
      <c r="E171" s="20">
        <v>51</v>
      </c>
      <c r="F171" s="21">
        <v>0.015534572037770332</v>
      </c>
      <c r="G171" s="21"/>
    </row>
    <row r="172" spans="1:7" ht="18">
      <c r="A172" s="60"/>
      <c r="B172" s="19"/>
      <c r="C172" s="18"/>
      <c r="D172" s="21"/>
      <c r="E172" s="20"/>
      <c r="F172" s="21"/>
      <c r="G172" s="21"/>
    </row>
    <row r="173" spans="1:7" ht="18.75" thickBot="1">
      <c r="A173" s="60"/>
      <c r="B173" s="22"/>
      <c r="C173" s="23">
        <f>SUM(C165:C172)</f>
        <v>238006636.80000004</v>
      </c>
      <c r="D173" s="26"/>
      <c r="E173" s="25">
        <f>SUM(E165:E172)</f>
        <v>3283</v>
      </c>
      <c r="F173" s="26"/>
      <c r="G173" s="26"/>
    </row>
    <row r="174" spans="1:7" ht="18.75" thickTop="1">
      <c r="A174" s="60"/>
      <c r="B174" s="19"/>
      <c r="C174" s="18"/>
      <c r="D174" s="21"/>
      <c r="E174" s="20"/>
      <c r="F174" s="21"/>
      <c r="G174" s="21"/>
    </row>
    <row r="175" spans="1:7" ht="18">
      <c r="A175" s="60"/>
      <c r="B175" s="22" t="s">
        <v>97</v>
      </c>
      <c r="C175" s="22"/>
      <c r="D175" s="18"/>
      <c r="E175" s="19"/>
      <c r="F175" s="30">
        <v>17.393256414975497</v>
      </c>
      <c r="G175" s="21"/>
    </row>
    <row r="176" spans="1:7" ht="18">
      <c r="A176" s="60"/>
      <c r="B176" s="19"/>
      <c r="C176" s="19"/>
      <c r="D176" s="18"/>
      <c r="E176" s="21"/>
      <c r="F176" s="20"/>
      <c r="G176" s="21"/>
    </row>
    <row r="177" spans="1:7" ht="18">
      <c r="A177" s="60"/>
      <c r="B177" s="19"/>
      <c r="C177" s="19"/>
      <c r="D177" s="18"/>
      <c r="E177" s="21"/>
      <c r="F177" s="20"/>
      <c r="G177" s="21"/>
    </row>
    <row r="178" spans="1:7" ht="18.75">
      <c r="A178" s="60"/>
      <c r="B178" s="17" t="s">
        <v>98</v>
      </c>
      <c r="C178" s="17"/>
      <c r="D178" s="18"/>
      <c r="E178" s="21"/>
      <c r="F178" s="20"/>
      <c r="G178" s="21"/>
    </row>
    <row r="179" spans="1:7" ht="18">
      <c r="A179" s="60"/>
      <c r="B179" s="19"/>
      <c r="C179" s="19"/>
      <c r="D179" s="18"/>
      <c r="E179" s="21"/>
      <c r="F179" s="20"/>
      <c r="G179" s="21"/>
    </row>
    <row r="180" spans="1:7" ht="54">
      <c r="A180" s="60"/>
      <c r="B180" s="33" t="s">
        <v>87</v>
      </c>
      <c r="C180" s="34" t="s">
        <v>81</v>
      </c>
      <c r="D180" s="35" t="s">
        <v>82</v>
      </c>
      <c r="E180" s="36" t="s">
        <v>83</v>
      </c>
      <c r="F180" s="35" t="s">
        <v>82</v>
      </c>
      <c r="G180" s="38"/>
    </row>
    <row r="181" spans="1:7" ht="18">
      <c r="A181" s="60"/>
      <c r="B181" s="19"/>
      <c r="C181" s="18"/>
      <c r="D181" s="21"/>
      <c r="E181" s="20"/>
      <c r="F181" s="21"/>
      <c r="G181" s="21"/>
    </row>
    <row r="182" spans="1:7" ht="18">
      <c r="A182" s="60"/>
      <c r="B182" s="19" t="s">
        <v>4</v>
      </c>
      <c r="C182" s="18">
        <v>131175179.64000002</v>
      </c>
      <c r="D182" s="21">
        <v>0.5511408480185708</v>
      </c>
      <c r="E182" s="20">
        <v>1802</v>
      </c>
      <c r="F182" s="21">
        <v>0.5488882120012184</v>
      </c>
      <c r="G182" s="21"/>
    </row>
    <row r="183" spans="1:7" ht="18">
      <c r="A183" s="60"/>
      <c r="B183" s="19" t="s">
        <v>5</v>
      </c>
      <c r="C183" s="18">
        <v>106831457.16000007</v>
      </c>
      <c r="D183" s="21">
        <v>0.4488591519814293</v>
      </c>
      <c r="E183" s="20">
        <v>1481</v>
      </c>
      <c r="F183" s="21">
        <v>0.4511117879987816</v>
      </c>
      <c r="G183" s="21"/>
    </row>
    <row r="184" spans="1:7" ht="18">
      <c r="A184" s="60"/>
      <c r="B184" s="19"/>
      <c r="C184" s="18"/>
      <c r="D184" s="21"/>
      <c r="E184" s="20"/>
      <c r="F184" s="21"/>
      <c r="G184" s="21"/>
    </row>
    <row r="185" spans="1:7" ht="18.75" thickBot="1">
      <c r="A185" s="60"/>
      <c r="B185" s="22"/>
      <c r="C185" s="23">
        <f>SUM(C182:C184)</f>
        <v>238006636.80000007</v>
      </c>
      <c r="D185" s="26"/>
      <c r="E185" s="25">
        <f>SUM(E182:E184)</f>
        <v>3283</v>
      </c>
      <c r="F185" s="26"/>
      <c r="G185" s="26"/>
    </row>
    <row r="186" spans="1:7" ht="18.75" thickTop="1">
      <c r="A186" s="60"/>
      <c r="B186" s="19"/>
      <c r="C186" s="18"/>
      <c r="D186" s="21"/>
      <c r="E186" s="20"/>
      <c r="F186" s="21"/>
      <c r="G186" s="21"/>
    </row>
    <row r="187" spans="1:7" ht="18">
      <c r="A187" s="60"/>
      <c r="B187" s="19"/>
      <c r="C187" s="19"/>
      <c r="D187" s="18"/>
      <c r="E187" s="21"/>
      <c r="F187" s="20"/>
      <c r="G187" s="21"/>
    </row>
    <row r="188" spans="1:7" ht="18.75">
      <c r="A188" s="60"/>
      <c r="B188" s="17" t="s">
        <v>99</v>
      </c>
      <c r="C188" s="17"/>
      <c r="D188" s="18"/>
      <c r="E188" s="21"/>
      <c r="F188" s="20"/>
      <c r="G188" s="21"/>
    </row>
    <row r="189" spans="1:7" ht="18">
      <c r="A189" s="60"/>
      <c r="B189" s="19"/>
      <c r="C189" s="19"/>
      <c r="D189" s="18"/>
      <c r="E189" s="21"/>
      <c r="F189" s="20"/>
      <c r="G189" s="21"/>
    </row>
    <row r="190" spans="1:7" ht="54">
      <c r="A190" s="60"/>
      <c r="B190" s="33" t="s">
        <v>88</v>
      </c>
      <c r="C190" s="34" t="s">
        <v>81</v>
      </c>
      <c r="D190" s="35" t="s">
        <v>82</v>
      </c>
      <c r="E190" s="36" t="s">
        <v>83</v>
      </c>
      <c r="F190" s="35" t="s">
        <v>82</v>
      </c>
      <c r="G190" s="38"/>
    </row>
    <row r="191" spans="1:7" ht="18">
      <c r="A191" s="60"/>
      <c r="B191" s="19"/>
      <c r="C191" s="18"/>
      <c r="D191" s="21"/>
      <c r="E191" s="20"/>
      <c r="F191" s="21"/>
      <c r="G191" s="21"/>
    </row>
    <row r="192" spans="1:7" ht="18">
      <c r="A192" s="60"/>
      <c r="B192" s="19" t="s">
        <v>6</v>
      </c>
      <c r="C192" s="18">
        <v>7680452.449999999</v>
      </c>
      <c r="D192" s="21">
        <v>0.03226990874399012</v>
      </c>
      <c r="E192" s="20">
        <v>135</v>
      </c>
      <c r="F192" s="21">
        <v>0.04112092598233323</v>
      </c>
      <c r="G192" s="21"/>
    </row>
    <row r="193" spans="1:7" ht="18">
      <c r="A193" s="60"/>
      <c r="B193" s="19" t="s">
        <v>7</v>
      </c>
      <c r="C193" s="18">
        <v>21855726.110000007</v>
      </c>
      <c r="D193" s="21">
        <v>0.09182822127924799</v>
      </c>
      <c r="E193" s="20">
        <v>374</v>
      </c>
      <c r="F193" s="21">
        <v>0.1139201949436491</v>
      </c>
      <c r="G193" s="21"/>
    </row>
    <row r="194" spans="1:7" ht="18">
      <c r="A194" s="60"/>
      <c r="B194" s="19" t="s">
        <v>8</v>
      </c>
      <c r="C194" s="18">
        <v>27779660.14999998</v>
      </c>
      <c r="D194" s="21">
        <v>0.11671800636947609</v>
      </c>
      <c r="E194" s="20">
        <v>392</v>
      </c>
      <c r="F194" s="21">
        <v>0.11940298507462686</v>
      </c>
      <c r="G194" s="21"/>
    </row>
    <row r="195" spans="1:7" ht="18">
      <c r="A195" s="60"/>
      <c r="B195" s="19" t="s">
        <v>9</v>
      </c>
      <c r="C195" s="18">
        <v>11445514.530000005</v>
      </c>
      <c r="D195" s="21">
        <v>0.04808905618719287</v>
      </c>
      <c r="E195" s="20">
        <v>194</v>
      </c>
      <c r="F195" s="21">
        <v>0.05909229363387146</v>
      </c>
      <c r="G195" s="21"/>
    </row>
    <row r="196" spans="1:7" ht="18">
      <c r="A196" s="60"/>
      <c r="B196" s="19" t="s">
        <v>10</v>
      </c>
      <c r="C196" s="18">
        <v>14617520.069999993</v>
      </c>
      <c r="D196" s="21">
        <v>0.06141643891335384</v>
      </c>
      <c r="E196" s="20">
        <v>243</v>
      </c>
      <c r="F196" s="21">
        <v>0.07401766676819982</v>
      </c>
      <c r="G196" s="21"/>
    </row>
    <row r="197" spans="1:7" ht="18">
      <c r="A197" s="60"/>
      <c r="B197" s="19" t="s">
        <v>11</v>
      </c>
      <c r="C197" s="18">
        <v>12018926.319999993</v>
      </c>
      <c r="D197" s="21">
        <v>0.050498282239497594</v>
      </c>
      <c r="E197" s="20">
        <v>198</v>
      </c>
      <c r="F197" s="21">
        <v>0.060310691440755404</v>
      </c>
      <c r="G197" s="21"/>
    </row>
    <row r="198" spans="1:7" ht="18">
      <c r="A198" s="60"/>
      <c r="B198" s="19" t="s">
        <v>74</v>
      </c>
      <c r="C198" s="18">
        <v>68733222.8</v>
      </c>
      <c r="D198" s="21">
        <v>0.2887870007497203</v>
      </c>
      <c r="E198" s="20">
        <v>890</v>
      </c>
      <c r="F198" s="21">
        <v>0.27109351203167836</v>
      </c>
      <c r="G198" s="21"/>
    </row>
    <row r="199" spans="1:7" ht="18">
      <c r="A199" s="60"/>
      <c r="B199" s="19" t="s">
        <v>12</v>
      </c>
      <c r="C199" s="18">
        <v>23120167.869999997</v>
      </c>
      <c r="D199" s="21">
        <v>0.0971408536369016</v>
      </c>
      <c r="E199" s="20">
        <v>273</v>
      </c>
      <c r="F199" s="21">
        <v>0.08315565031982942</v>
      </c>
      <c r="G199" s="21"/>
    </row>
    <row r="200" spans="1:7" ht="18">
      <c r="A200" s="60"/>
      <c r="B200" s="19" t="s">
        <v>13</v>
      </c>
      <c r="C200" s="18">
        <v>38711068.25999999</v>
      </c>
      <c r="D200" s="21">
        <v>0.16264701178282434</v>
      </c>
      <c r="E200" s="20">
        <v>332</v>
      </c>
      <c r="F200" s="21">
        <v>0.10112701797136765</v>
      </c>
      <c r="G200" s="21"/>
    </row>
    <row r="201" spans="1:7" ht="18">
      <c r="A201" s="60"/>
      <c r="B201" s="19" t="s">
        <v>14</v>
      </c>
      <c r="C201" s="18">
        <v>10513404.469999997</v>
      </c>
      <c r="D201" s="21">
        <v>0.044172736573033236</v>
      </c>
      <c r="E201" s="20">
        <v>210</v>
      </c>
      <c r="F201" s="21">
        <v>0.06396588486140725</v>
      </c>
      <c r="G201" s="21"/>
    </row>
    <row r="202" spans="1:7" ht="18">
      <c r="A202" s="60"/>
      <c r="B202" s="19" t="s">
        <v>15</v>
      </c>
      <c r="C202" s="18">
        <v>1530973.77</v>
      </c>
      <c r="D202" s="21">
        <v>0.006432483524761944</v>
      </c>
      <c r="E202" s="20">
        <v>42</v>
      </c>
      <c r="F202" s="21">
        <v>0.01279317697228145</v>
      </c>
      <c r="G202" s="21"/>
    </row>
    <row r="203" spans="1:7" ht="18">
      <c r="A203" s="60"/>
      <c r="B203" s="19"/>
      <c r="C203" s="18"/>
      <c r="D203" s="21"/>
      <c r="E203" s="20"/>
      <c r="F203" s="21"/>
      <c r="G203" s="21"/>
    </row>
    <row r="204" spans="1:7" ht="18.75" thickBot="1">
      <c r="A204" s="60"/>
      <c r="B204" s="22"/>
      <c r="C204" s="23">
        <f>SUM(C192:C203)</f>
        <v>238006636.79999998</v>
      </c>
      <c r="D204" s="26"/>
      <c r="E204" s="25">
        <f>SUM(E192:E203)</f>
        <v>3283</v>
      </c>
      <c r="F204" s="26"/>
      <c r="G204" s="26"/>
    </row>
    <row r="205" spans="1:7" ht="18.75" thickTop="1">
      <c r="A205" s="60"/>
      <c r="B205" s="19"/>
      <c r="C205" s="18"/>
      <c r="D205" s="21"/>
      <c r="E205" s="20"/>
      <c r="F205" s="21"/>
      <c r="G205" s="21"/>
    </row>
    <row r="206" spans="1:7" ht="18">
      <c r="A206" s="60"/>
      <c r="B206" s="19"/>
      <c r="C206" s="19"/>
      <c r="D206" s="18"/>
      <c r="E206" s="21"/>
      <c r="F206" s="20"/>
      <c r="G206" s="21"/>
    </row>
    <row r="207" spans="1:7" ht="18">
      <c r="A207" s="60"/>
      <c r="B207" s="19"/>
      <c r="C207" s="19"/>
      <c r="D207" s="18"/>
      <c r="E207" s="21"/>
      <c r="F207" s="20"/>
      <c r="G207" s="21"/>
    </row>
    <row r="208" spans="1:7" ht="18.75">
      <c r="A208" s="60"/>
      <c r="B208" s="17" t="s">
        <v>100</v>
      </c>
      <c r="C208" s="17"/>
      <c r="D208" s="18"/>
      <c r="E208" s="21"/>
      <c r="F208" s="20"/>
      <c r="G208" s="21"/>
    </row>
    <row r="209" spans="1:7" ht="18">
      <c r="A209" s="60"/>
      <c r="B209" s="19"/>
      <c r="C209" s="19"/>
      <c r="D209" s="18"/>
      <c r="E209" s="21"/>
      <c r="F209" s="20"/>
      <c r="G209" s="21"/>
    </row>
    <row r="210" spans="1:7" ht="54">
      <c r="A210" s="60"/>
      <c r="B210" s="33" t="s">
        <v>89</v>
      </c>
      <c r="C210" s="34" t="s">
        <v>81</v>
      </c>
      <c r="D210" s="35" t="s">
        <v>82</v>
      </c>
      <c r="E210" s="36" t="s">
        <v>83</v>
      </c>
      <c r="F210" s="35" t="s">
        <v>82</v>
      </c>
      <c r="G210" s="38"/>
    </row>
    <row r="211" spans="1:7" ht="18">
      <c r="A211" s="60"/>
      <c r="B211" s="19"/>
      <c r="C211" s="18"/>
      <c r="D211" s="21"/>
      <c r="E211" s="20"/>
      <c r="F211" s="21"/>
      <c r="G211" s="21"/>
    </row>
    <row r="212" spans="1:7" ht="18">
      <c r="A212" s="60"/>
      <c r="B212" s="19" t="s">
        <v>16</v>
      </c>
      <c r="C212" s="18">
        <v>219176370.54999992</v>
      </c>
      <c r="D212" s="21">
        <v>0.9208834404654719</v>
      </c>
      <c r="E212" s="20">
        <v>2961</v>
      </c>
      <c r="F212" s="21">
        <v>0.9019189765458422</v>
      </c>
      <c r="G212" s="21"/>
    </row>
    <row r="213" spans="1:7" ht="18">
      <c r="A213" s="60"/>
      <c r="B213" s="19" t="s">
        <v>18</v>
      </c>
      <c r="C213" s="18">
        <v>18208839.46000001</v>
      </c>
      <c r="D213" s="21">
        <v>0.0765055954103546</v>
      </c>
      <c r="E213" s="20">
        <v>303</v>
      </c>
      <c r="F213" s="21">
        <v>0.09229363387145903</v>
      </c>
      <c r="G213" s="21"/>
    </row>
    <row r="214" spans="1:7" ht="18">
      <c r="A214" s="60"/>
      <c r="B214" s="19" t="s">
        <v>17</v>
      </c>
      <c r="C214" s="18">
        <v>621426.79</v>
      </c>
      <c r="D214" s="21">
        <v>0.0026109641241735333</v>
      </c>
      <c r="E214" s="20">
        <v>19</v>
      </c>
      <c r="F214" s="21">
        <v>0.005787389582698751</v>
      </c>
      <c r="G214" s="21"/>
    </row>
    <row r="215" spans="1:7" ht="18">
      <c r="A215" s="60"/>
      <c r="B215" s="19" t="s">
        <v>19</v>
      </c>
      <c r="C215" s="18">
        <v>0</v>
      </c>
      <c r="D215" s="21">
        <v>0</v>
      </c>
      <c r="E215" s="20">
        <v>0</v>
      </c>
      <c r="F215" s="21">
        <v>0</v>
      </c>
      <c r="G215" s="21"/>
    </row>
    <row r="216" spans="1:7" ht="18">
      <c r="A216" s="60"/>
      <c r="B216" s="19" t="s">
        <v>20</v>
      </c>
      <c r="C216" s="18">
        <v>0</v>
      </c>
      <c r="D216" s="21">
        <v>0</v>
      </c>
      <c r="E216" s="20">
        <v>0</v>
      </c>
      <c r="F216" s="21">
        <v>0</v>
      </c>
      <c r="G216" s="21"/>
    </row>
    <row r="217" spans="1:7" ht="18">
      <c r="A217" s="60"/>
      <c r="B217" s="19" t="s">
        <v>21</v>
      </c>
      <c r="C217" s="18">
        <v>0</v>
      </c>
      <c r="D217" s="21">
        <v>0</v>
      </c>
      <c r="E217" s="20">
        <v>0</v>
      </c>
      <c r="F217" s="21">
        <v>0</v>
      </c>
      <c r="G217" s="21"/>
    </row>
    <row r="218" spans="1:7" ht="18">
      <c r="A218" s="60"/>
      <c r="B218" s="19" t="s">
        <v>22</v>
      </c>
      <c r="C218" s="18">
        <v>0</v>
      </c>
      <c r="D218" s="21">
        <v>0</v>
      </c>
      <c r="E218" s="20">
        <v>0</v>
      </c>
      <c r="F218" s="21">
        <v>0</v>
      </c>
      <c r="G218" s="21"/>
    </row>
    <row r="219" spans="1:7" ht="18">
      <c r="A219" s="60"/>
      <c r="B219" s="19"/>
      <c r="C219" s="18"/>
      <c r="D219" s="21"/>
      <c r="E219" s="20"/>
      <c r="F219" s="21"/>
      <c r="G219" s="21"/>
    </row>
    <row r="220" spans="1:7" ht="18.75" thickBot="1">
      <c r="A220" s="60"/>
      <c r="B220" s="22"/>
      <c r="C220" s="23">
        <f>SUM(C212:C219)</f>
        <v>238006636.79999992</v>
      </c>
      <c r="D220" s="26"/>
      <c r="E220" s="25">
        <f>SUM(E212:E219)</f>
        <v>3283</v>
      </c>
      <c r="F220" s="26"/>
      <c r="G220" s="26"/>
    </row>
    <row r="221" spans="1:7" ht="18.75" thickTop="1">
      <c r="A221" s="60"/>
      <c r="B221" s="19"/>
      <c r="C221" s="18"/>
      <c r="D221" s="21"/>
      <c r="E221" s="20"/>
      <c r="F221" s="21"/>
      <c r="G221" s="21"/>
    </row>
    <row r="222" spans="1:7" ht="18">
      <c r="A222" s="60"/>
      <c r="B222" s="22" t="s">
        <v>101</v>
      </c>
      <c r="C222" s="22"/>
      <c r="D222" s="18"/>
      <c r="E222" s="19"/>
      <c r="F222" s="61">
        <v>0.06496586682008229</v>
      </c>
      <c r="G222" s="21"/>
    </row>
    <row r="223" spans="1:7" ht="18">
      <c r="A223" s="60"/>
      <c r="B223" s="19"/>
      <c r="C223" s="19"/>
      <c r="D223" s="18"/>
      <c r="E223" s="21"/>
      <c r="F223" s="20"/>
      <c r="G223" s="21"/>
    </row>
    <row r="224" spans="1:7" ht="18">
      <c r="A224" s="60"/>
      <c r="B224" s="19"/>
      <c r="C224" s="19"/>
      <c r="D224" s="18"/>
      <c r="E224" s="21"/>
      <c r="F224" s="20"/>
      <c r="G224" s="21"/>
    </row>
    <row r="225" spans="1:7" ht="18">
      <c r="A225" s="60"/>
      <c r="B225" s="19"/>
      <c r="C225" s="19"/>
      <c r="D225" s="18"/>
      <c r="E225" s="21"/>
      <c r="F225" s="20"/>
      <c r="G225" s="21"/>
    </row>
    <row r="226" spans="1:7" ht="18.75">
      <c r="A226" s="60"/>
      <c r="B226" s="17" t="s">
        <v>102</v>
      </c>
      <c r="C226" s="17"/>
      <c r="D226" s="18"/>
      <c r="E226" s="21"/>
      <c r="F226" s="20"/>
      <c r="G226" s="21"/>
    </row>
    <row r="227" spans="1:7" ht="18">
      <c r="A227" s="60"/>
      <c r="B227" s="19"/>
      <c r="C227" s="19"/>
      <c r="D227" s="18"/>
      <c r="E227" s="21"/>
      <c r="F227" s="20"/>
      <c r="G227" s="21"/>
    </row>
    <row r="228" spans="1:7" ht="54">
      <c r="A228" s="60"/>
      <c r="B228" s="33" t="s">
        <v>90</v>
      </c>
      <c r="C228" s="34" t="s">
        <v>81</v>
      </c>
      <c r="D228" s="35" t="s">
        <v>82</v>
      </c>
      <c r="E228" s="36" t="s">
        <v>83</v>
      </c>
      <c r="F228" s="35" t="s">
        <v>82</v>
      </c>
      <c r="G228" s="38"/>
    </row>
    <row r="229" spans="1:7" ht="18">
      <c r="A229" s="60"/>
      <c r="B229" s="19"/>
      <c r="C229" s="18"/>
      <c r="D229" s="21"/>
      <c r="E229" s="20"/>
      <c r="F229" s="21"/>
      <c r="G229" s="21"/>
    </row>
    <row r="230" spans="1:7" ht="18">
      <c r="A230" s="60"/>
      <c r="B230" s="19" t="s">
        <v>23</v>
      </c>
      <c r="C230" s="18">
        <v>234456119.37999988</v>
      </c>
      <c r="D230" s="21">
        <v>0.9850822755712332</v>
      </c>
      <c r="E230" s="20">
        <v>3239</v>
      </c>
      <c r="F230" s="21">
        <v>0.9865976241242765</v>
      </c>
      <c r="G230" s="21"/>
    </row>
    <row r="231" spans="1:7" ht="18">
      <c r="A231" s="60"/>
      <c r="B231" s="19" t="s">
        <v>24</v>
      </c>
      <c r="C231" s="18">
        <v>853823.33</v>
      </c>
      <c r="D231" s="21">
        <v>0.0035873929461785513</v>
      </c>
      <c r="E231" s="20">
        <v>11</v>
      </c>
      <c r="F231" s="21">
        <v>0.003350593968930856</v>
      </c>
      <c r="G231" s="21"/>
    </row>
    <row r="232" spans="1:7" ht="18">
      <c r="A232" s="60"/>
      <c r="B232" s="19" t="s">
        <v>25</v>
      </c>
      <c r="C232" s="18">
        <v>1015825.32</v>
      </c>
      <c r="D232" s="21">
        <v>0.004268054595694369</v>
      </c>
      <c r="E232" s="20">
        <v>11</v>
      </c>
      <c r="F232" s="21">
        <v>0.003350593968930856</v>
      </c>
      <c r="G232" s="21"/>
    </row>
    <row r="233" spans="1:7" ht="18">
      <c r="A233" s="60"/>
      <c r="B233" s="19" t="s">
        <v>26</v>
      </c>
      <c r="C233" s="18">
        <v>562129.67</v>
      </c>
      <c r="D233" s="21">
        <v>0.002361823508612346</v>
      </c>
      <c r="E233" s="20">
        <v>8</v>
      </c>
      <c r="F233" s="21">
        <v>0.0024367956137678953</v>
      </c>
      <c r="G233" s="21"/>
    </row>
    <row r="234" spans="1:7" ht="18">
      <c r="A234" s="60"/>
      <c r="B234" s="19" t="s">
        <v>27</v>
      </c>
      <c r="C234" s="18">
        <v>58662.96</v>
      </c>
      <c r="D234" s="21">
        <v>0.00024647615204652996</v>
      </c>
      <c r="E234" s="20">
        <v>2</v>
      </c>
      <c r="F234" s="21">
        <v>0.0006091989034419738</v>
      </c>
      <c r="G234" s="21"/>
    </row>
    <row r="235" spans="1:7" ht="18">
      <c r="A235" s="60"/>
      <c r="B235" s="19" t="s">
        <v>28</v>
      </c>
      <c r="C235" s="18">
        <v>131683.48</v>
      </c>
      <c r="D235" s="21">
        <v>0.0005532765042625908</v>
      </c>
      <c r="E235" s="20">
        <v>3</v>
      </c>
      <c r="F235" s="21">
        <v>0.0009137983551629607</v>
      </c>
      <c r="G235" s="21"/>
    </row>
    <row r="236" spans="1:7" ht="18">
      <c r="A236" s="60"/>
      <c r="B236" s="19" t="s">
        <v>29</v>
      </c>
      <c r="C236" s="18">
        <v>928392.66</v>
      </c>
      <c r="D236" s="21">
        <v>0.003900700721972475</v>
      </c>
      <c r="E236" s="20">
        <v>9</v>
      </c>
      <c r="F236" s="21">
        <v>0.0027413950654888823</v>
      </c>
      <c r="G236" s="21"/>
    </row>
    <row r="237" spans="1:7" ht="18">
      <c r="A237" s="60"/>
      <c r="B237" s="19"/>
      <c r="C237" s="18"/>
      <c r="D237" s="21"/>
      <c r="E237" s="20"/>
      <c r="F237" s="21"/>
      <c r="G237" s="21"/>
    </row>
    <row r="238" spans="1:7" ht="18.75" thickBot="1">
      <c r="A238" s="60"/>
      <c r="B238" s="22"/>
      <c r="C238" s="23">
        <f>SUM(C230:C237)</f>
        <v>238006636.79999986</v>
      </c>
      <c r="D238" s="26"/>
      <c r="E238" s="25">
        <f>SUM(E230:E237)</f>
        <v>3283</v>
      </c>
      <c r="F238" s="26"/>
      <c r="G238" s="26"/>
    </row>
    <row r="239" spans="1:7" ht="18.75" thickTop="1">
      <c r="A239" s="60"/>
      <c r="B239" s="19"/>
      <c r="C239" s="18"/>
      <c r="D239" s="21"/>
      <c r="E239" s="20"/>
      <c r="F239" s="21"/>
      <c r="G239" s="21"/>
    </row>
    <row r="240" spans="1:7" ht="18">
      <c r="A240" s="60"/>
      <c r="B240" s="22" t="s">
        <v>103</v>
      </c>
      <c r="C240" s="22"/>
      <c r="D240" s="18"/>
      <c r="E240" s="21"/>
      <c r="F240" s="32">
        <v>2.98114544018584</v>
      </c>
      <c r="G240" s="21"/>
    </row>
    <row r="241" spans="1:7" ht="15">
      <c r="A241" s="60"/>
      <c r="B241" s="49"/>
      <c r="C241" s="49"/>
      <c r="D241" s="49"/>
      <c r="E241" s="49"/>
      <c r="F241" s="49"/>
      <c r="G241" s="49"/>
    </row>
    <row r="242" spans="1:7" ht="15">
      <c r="A242" s="60"/>
      <c r="B242" s="49"/>
      <c r="C242" s="49"/>
      <c r="D242" s="49"/>
      <c r="E242" s="49"/>
      <c r="F242" s="49"/>
      <c r="G242" s="49"/>
    </row>
    <row r="243" spans="1:7" ht="15">
      <c r="A243" s="60"/>
      <c r="B243" s="49"/>
      <c r="C243" s="49"/>
      <c r="D243" s="49"/>
      <c r="E243" s="49"/>
      <c r="F243" s="49"/>
      <c r="G243" s="49"/>
    </row>
    <row r="244" spans="1:7" ht="18.75">
      <c r="A244" s="60"/>
      <c r="B244" s="17" t="s">
        <v>120</v>
      </c>
      <c r="C244" s="17"/>
      <c r="D244" s="18"/>
      <c r="E244" s="21"/>
      <c r="F244" s="20"/>
      <c r="G244" s="21"/>
    </row>
    <row r="245" spans="1:7" ht="18">
      <c r="A245" s="60"/>
      <c r="B245" s="49"/>
      <c r="C245" s="19"/>
      <c r="D245" s="18"/>
      <c r="E245" s="21"/>
      <c r="F245" s="20"/>
      <c r="G245" s="21"/>
    </row>
    <row r="246" spans="1:7" ht="54">
      <c r="A246" s="60"/>
      <c r="B246" s="49"/>
      <c r="C246" s="34" t="s">
        <v>81</v>
      </c>
      <c r="D246" s="35" t="s">
        <v>82</v>
      </c>
      <c r="E246" s="36" t="s">
        <v>83</v>
      </c>
      <c r="F246" s="35" t="s">
        <v>82</v>
      </c>
      <c r="G246" s="38"/>
    </row>
    <row r="247" spans="1:7" ht="15">
      <c r="A247" s="60"/>
      <c r="B247" s="49"/>
      <c r="C247" s="49"/>
      <c r="D247" s="49"/>
      <c r="E247" s="49"/>
      <c r="F247" s="49"/>
      <c r="G247" s="49"/>
    </row>
    <row r="248" spans="1:7" ht="18">
      <c r="A248" s="60"/>
      <c r="B248" s="53" t="s">
        <v>121</v>
      </c>
      <c r="C248" s="54">
        <v>5341244.01</v>
      </c>
      <c r="D248" s="59">
        <v>0.02244157592331475</v>
      </c>
      <c r="E248" s="55">
        <v>133</v>
      </c>
      <c r="F248" s="59">
        <v>0.04051172707889126</v>
      </c>
      <c r="G248" s="49"/>
    </row>
    <row r="249" spans="1:7" ht="18">
      <c r="A249" s="60"/>
      <c r="B249" s="53" t="s">
        <v>129</v>
      </c>
      <c r="C249" s="54">
        <v>188658993.48</v>
      </c>
      <c r="D249" s="59">
        <v>0.7926627425878572</v>
      </c>
      <c r="E249" s="55">
        <v>2427</v>
      </c>
      <c r="F249" s="59">
        <v>0.7392628693268352</v>
      </c>
      <c r="G249" s="49"/>
    </row>
    <row r="250" spans="1:7" ht="18">
      <c r="A250" s="60"/>
      <c r="B250" s="53" t="s">
        <v>130</v>
      </c>
      <c r="C250" s="54">
        <v>44006399.30999998</v>
      </c>
      <c r="D250" s="59">
        <v>0.1848956814888281</v>
      </c>
      <c r="E250" s="55">
        <v>723</v>
      </c>
      <c r="F250" s="59">
        <v>0.22022540359427353</v>
      </c>
      <c r="G250" s="49"/>
    </row>
    <row r="251" spans="1:7" ht="15">
      <c r="A251" s="60"/>
      <c r="B251" s="49"/>
      <c r="C251" s="50"/>
      <c r="D251" s="49"/>
      <c r="E251" s="51"/>
      <c r="F251" s="49"/>
      <c r="G251" s="49"/>
    </row>
    <row r="252" spans="1:7" ht="18.75" thickBot="1">
      <c r="A252" s="60"/>
      <c r="B252" s="49"/>
      <c r="C252" s="56">
        <f>SUM(C248:C251)</f>
        <v>238006636.79999995</v>
      </c>
      <c r="D252" s="57"/>
      <c r="E252" s="58">
        <f>SUM(E248:E251)</f>
        <v>3283</v>
      </c>
      <c r="F252" s="49"/>
      <c r="G252" s="49"/>
    </row>
    <row r="253" spans="1:7" ht="15.75" thickTop="1">
      <c r="A253" s="60"/>
      <c r="B253" s="49"/>
      <c r="C253" s="49"/>
      <c r="D253" s="49"/>
      <c r="E253" s="49"/>
      <c r="F253" s="49"/>
      <c r="G253" s="49"/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scale="45" r:id="rId1"/>
  <rowBreaks count="3" manualBreakCount="3">
    <brk id="76" max="255" man="1"/>
    <brk id="143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GiJimmy</cp:lastModifiedBy>
  <cp:lastPrinted>2004-07-30T14:44:25Z</cp:lastPrinted>
  <dcterms:created xsi:type="dcterms:W3CDTF">2001-03-29T15:08:33Z</dcterms:created>
  <dcterms:modified xsi:type="dcterms:W3CDTF">2004-08-13T13:36:07Z</dcterms:modified>
  <cp:category/>
  <cp:version/>
  <cp:contentType/>
  <cp:contentStatus/>
</cp:coreProperties>
</file>