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1"/>
  </bookViews>
  <sheets>
    <sheet name="Incep to Mar 03" sheetId="1" r:id="rId1"/>
    <sheet name="Jun 03 - Mar 05" sheetId="2" r:id="rId2"/>
  </sheets>
  <definedNames>
    <definedName name="data">#REF!</definedName>
    <definedName name="_xlnm.Print_Area" localSheetId="0">'Incep to Mar 03'!$A$1:$AC$258</definedName>
    <definedName name="_xlnm.Print_Area" localSheetId="1">'Jun 03 - Mar 05'!$A$1:$AV$277</definedName>
    <definedName name="_xlnm.Print_Titles" localSheetId="0">'Incep to Mar 03'!$1:$2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<sst xmlns="http://schemas.openxmlformats.org/spreadsheetml/2006/main" count="2603" uniqueCount="157">
  <si>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</si>
  <si>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</si>
  <si>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</si>
  <si>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</si>
  <si>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</si>
  <si>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</si>
  <si>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</si>
  <si>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</si>
  <si>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</si>
  <si>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</si>
  <si>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</si>
  <si>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</si>
  <si>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</si>
  <si>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</si>
  <si>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</si>
  <si>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</si>
  <si>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</si>
  <si>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</si>
  <si>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</si>
  <si>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</si>
  <si>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</si>
  <si>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</si>
  <si>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</si>
  <si>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</si>
  <si>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</si>
  <si>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</si>
  <si>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</si>
  <si>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</si>
  <si>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</si>
  <si>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</si>
  <si>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</si>
  <si>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</si>
  <si>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</si>
  <si>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</si>
  <si>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</si>
  <si>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</si>
  <si>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</si>
  <si>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</si>
  <si>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</si>
  <si>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</si>
  <si>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</si>
  <si>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</si>
  <si>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</si>
  <si>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</si>
  <si>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</si>
  <si>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</si>
  <si>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</si>
  <si>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</si>
  <si>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</si>
  <si>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</si>
  <si>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</si>
  <si>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</si>
  <si>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</si>
  <si>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</si>
  <si>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</si>
  <si>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</si>
  <si>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</si>
  <si>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</si>
  <si>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</si>
  <si>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</si>
  <si>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</si>
  <si>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</si>
  <si>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</si>
  <si>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</si>
  <si>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</si>
  <si>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</si>
  <si>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</si>
  <si>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</si>
  <si>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</si>
  <si>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</si>
  <si>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</si>
  <si>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</si>
  <si>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</si>
  <si>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</si>
  <si>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</si>
  <si>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</si>
  <si>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</si>
  <si>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CURRENT PRINCIPAL BALANCE £</t>
  </si>
  <si>
    <t>% OF TOTAL</t>
  </si>
  <si>
    <t>NUMBER OF MORTGAGES</t>
  </si>
  <si>
    <t>AVERAGE LTV WEIGHTED BY PRINCIPAL BALANCE</t>
  </si>
  <si>
    <t>PRODUCT</t>
  </si>
  <si>
    <t>CURRENT PRINCIPAL BALANCE (£)</t>
  </si>
  <si>
    <t>USE OF PROCEEDS</t>
  </si>
  <si>
    <t>REGION</t>
  </si>
  <si>
    <t>INTEREST RATE BANDS</t>
  </si>
  <si>
    <t>NUMBER OF MONTHS</t>
  </si>
  <si>
    <t>PRODUCT SUMMARY BY RATE FIXING METHOD</t>
  </si>
  <si>
    <t>CURRENT PRINCIPAL BALANCE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</si>
  <si>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</si>
  <si>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</si>
  <si>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</si>
  <si>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</si>
  <si>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</si>
  <si>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</si>
  <si>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</si>
  <si>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</si>
  <si>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</si>
  <si>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</si>
  <si>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</si>
  <si>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</si>
  <si>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</si>
  <si>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</si>
  <si>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</si>
  <si>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</si>
  <si>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LOAN TO VALUE RATIOS BASED ON NATIONWIDE INDEX AS AT JUNE 02</t>
  </si>
  <si>
    <t>LOAN TO VALUE RATIOS BASED ON NATIONWIDE INDEX  AS AT JUNE 02</t>
  </si>
  <si>
    <t>LOAN TO VALUE RATIOS BASED ON HALIFAX INDEX  AS AT JUNE 02</t>
  </si>
  <si>
    <t>PARAGON MORTGAGES (NO.4) PLC - AS AT JUNE 2002</t>
  </si>
  <si>
    <t xml:space="preserve">                        PRINCIPAL DETERMINATION DATE - 01/07/02</t>
  </si>
  <si>
    <t>Type</t>
  </si>
  <si>
    <t>PARAGON MORTGAGES (NO.4) PLC - AS AT THE CLOSING DATE</t>
  </si>
  <si>
    <t xml:space="preserve">                   AND AFTER USING THE PRE FUNDING RESERVE</t>
  </si>
  <si>
    <t>PARAGON MORTGAGES (NO.4) PLC - AS AT SEPTEMBER 2002</t>
  </si>
  <si>
    <t xml:space="preserve">                        PRINCIPAL DETERMINATION DATE - 01/10/02</t>
  </si>
  <si>
    <t>LOAN TO VALUE RATIOS BASED ON NATIONWIDE INDEX  AS AT SEPTEMBER 02</t>
  </si>
  <si>
    <t>LOAN TO VALUE RATIOS BASED ON HALIFAX INDEX  AS AT SEPTEMBER 02</t>
  </si>
  <si>
    <t>PARAGON MORTGAGES (NO.4) PLC - AS AT DECEMBER 2002</t>
  </si>
  <si>
    <t xml:space="preserve">                        PRINCIPAL DETERMINATION DATE - 01/01/03</t>
  </si>
  <si>
    <t>LOAN TO VALUE RATIOS BASED ON NATIONWIDE INDEX  AS AT DECEMBER 02</t>
  </si>
  <si>
    <t>LOAN TO VALUE RATIOS BASED ON HALIFAX INDEX  AS AT DECEMBER 02</t>
  </si>
  <si>
    <t>PARAGON MORTGAGES (NO.4) PLC - AS AT MARCH 2003</t>
  </si>
  <si>
    <t xml:space="preserve">                        PRINCIPAL DETERMINATION DATE - 01/04/03</t>
  </si>
  <si>
    <t>PARAGON MORTGAGES (NO.4) PLC - AS AT JUNE 2003</t>
  </si>
  <si>
    <t xml:space="preserve">                        PRINCIPAL DETERMINATION DATE - 01/07/03</t>
  </si>
  <si>
    <t>LOAN TO VALUE RATIOS BASED ON NATIONWIDE INDEX  AS AT MARCH 03</t>
  </si>
  <si>
    <t>LOAN TO VALUE RATIOS BASED ON HALIFAX INDEX  AS AT MARCH 03</t>
  </si>
  <si>
    <t>PARAGON MORTGAGES (NO.4) PLC - AS AT SEPTEMBER 2003</t>
  </si>
  <si>
    <t xml:space="preserve">                        PRINCIPAL DETERMINATION DATE - 01/10/03</t>
  </si>
  <si>
    <t>LOAN TO VALUE RATIOS BASED ON NATIONWIDE INDEX  AS AT JUNE 03</t>
  </si>
  <si>
    <t>LOAN TO VALUE RATIOS BASED ON HALIFAX INDEX  AS AT JUNE 03</t>
  </si>
  <si>
    <t>PARAGON MORTGAGES (NO.4) PLC - AS AT DECEMBER 2003</t>
  </si>
  <si>
    <t xml:space="preserve">                        PRINCIPAL DETERMINATION DATE - 01/01/04</t>
  </si>
  <si>
    <t>LOAN TO VALUE RATIOS BASED ON NATIONWIDE INDEX  AS AT SEPTEMBER 03</t>
  </si>
  <si>
    <t>LOAN TO VALUE RATIOS BASED ON HALIFAX INDEX  AS AT SEPTEMBER 03</t>
  </si>
  <si>
    <t>PARAGON MORTGAGES (NO.4) PLC - AS AT MARCH 2004</t>
  </si>
  <si>
    <t xml:space="preserve">                        PRINCIPAL DETERMINATION DATE - 01/04/04</t>
  </si>
  <si>
    <t>LOAN TO VALUE RATIOS BASED ON NATIONWIDE INDEX  AS AT MARCH 04</t>
  </si>
  <si>
    <t>LOAN TO VALUE RATIOS BASED ON HALIFAX INDEX  AS AT MARCH 04</t>
  </si>
  <si>
    <t>PARAGON MORTGAGES (NO.4) PLC - AS AT JUNE 2004</t>
  </si>
  <si>
    <t xml:space="preserve">                        PRINCIPAL DETERMINATION DATE - 01/07/04</t>
  </si>
  <si>
    <t>LOAN TO VALUE RATIOS BASED ON NATIONWIDE INDEX  AS AT JUNE 04</t>
  </si>
  <si>
    <t>LOAN TO VALUE RATIOS BASED ON HALIFAX INDEX  AS AT JUNE 04</t>
  </si>
  <si>
    <t>PARAGON MORTGAGES (NO.4) PLC - AS AT SEPTEMBER 2004</t>
  </si>
  <si>
    <t xml:space="preserve">                        PRINCIPAL DETERMINATION DATE - 01/10/04</t>
  </si>
  <si>
    <t>LOAN TO VALUE RATIOS BASED ON NATIONWIDE INDEX  AS AT SEPTEMBER 04</t>
  </si>
  <si>
    <t>LOAN TO VALUE RATIOS BASED ON HALIFAX INDEX  AS AT SEPTEMBER 04</t>
  </si>
  <si>
    <t>PARAGON MORTGAGES (NO.4) PLC - AS AT DECEMBER 2004</t>
  </si>
  <si>
    <t xml:space="preserve">                        PRINCIPAL DETERMINATION DATE - 03/01/05</t>
  </si>
  <si>
    <t>LOAN TO VALUE RATIOS BASED ON NATIONWIDE INDEX  AS AT DECEMBER 04</t>
  </si>
  <si>
    <t>LOAN TO VALUE RATIOS BASED ON HALIFAX INDEX  AS AT DECEMBER 04</t>
  </si>
  <si>
    <t>PARAGON MORTGAGES (NO.4) PLC - AS AT MARCH 2005</t>
  </si>
  <si>
    <t xml:space="preserve">                        PRINCIPAL DETERMINATION DATE - 01/04/05</t>
  </si>
  <si>
    <t>&gt; 6 &lt; = 12</t>
  </si>
  <si>
    <t>more than 12</t>
  </si>
  <si>
    <t>NUMBER OF MONTHS IN ARREARS- NON RECEIVER OF RENT / POSSESSION CASES</t>
  </si>
  <si>
    <t>NUMBER OF MONTHS IN ARREARS- RECEIVER OF RENT / POSSESSION CASES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</si>
</sst>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43" fontId="7" fillId="2" borderId="0" xfId="15" applyFont="1" applyFill="1" applyAlignment="1">
      <alignment/>
    </xf>
    <xf numFmtId="174" fontId="7" fillId="2" borderId="0" xfId="15" applyNumberFormat="1" applyFont="1" applyFill="1" applyAlignment="1">
      <alignment/>
    </xf>
    <xf numFmtId="0" fontId="8" fillId="2" borderId="0" xfId="0" applyFont="1" applyFill="1" applyAlignment="1">
      <alignment/>
    </xf>
    <xf numFmtId="43" fontId="9" fillId="2" borderId="0" xfId="15" applyFont="1" applyFill="1" applyAlignment="1">
      <alignment/>
    </xf>
    <xf numFmtId="0" fontId="9" fillId="2" borderId="0" xfId="0" applyFont="1" applyFill="1" applyAlignment="1">
      <alignment/>
    </xf>
    <xf numFmtId="174" fontId="9" fillId="2" borderId="0" xfId="15" applyNumberFormat="1" applyFont="1" applyFill="1" applyAlignment="1">
      <alignment/>
    </xf>
    <xf numFmtId="10" fontId="9" fillId="2" borderId="0" xfId="19" applyNumberFormat="1" applyFont="1" applyFill="1" applyAlignment="1">
      <alignment/>
    </xf>
    <xf numFmtId="0" fontId="10" fillId="2" borderId="0" xfId="0" applyFont="1" applyFill="1" applyAlignment="1">
      <alignment/>
    </xf>
    <xf numFmtId="43" fontId="10" fillId="2" borderId="1" xfId="15" applyFont="1" applyFill="1" applyBorder="1" applyAlignment="1">
      <alignment/>
    </xf>
    <xf numFmtId="10" fontId="10" fillId="2" borderId="0" xfId="0" applyNumberFormat="1" applyFont="1" applyFill="1" applyAlignment="1">
      <alignment/>
    </xf>
    <xf numFmtId="174" fontId="10" fillId="2" borderId="1" xfId="15" applyNumberFormat="1" applyFont="1" applyFill="1" applyBorder="1" applyAlignment="1">
      <alignment/>
    </xf>
    <xf numFmtId="10" fontId="10" fillId="2" borderId="0" xfId="19" applyNumberFormat="1" applyFont="1" applyFill="1" applyAlignment="1">
      <alignment/>
    </xf>
    <xf numFmtId="43" fontId="10" fillId="2" borderId="0" xfId="15" applyFont="1" applyFill="1" applyAlignment="1">
      <alignment/>
    </xf>
    <xf numFmtId="0" fontId="9" fillId="2" borderId="0" xfId="0" applyFont="1" applyFill="1" applyAlignment="1">
      <alignment horizontal="right"/>
    </xf>
    <xf numFmtId="9" fontId="10" fillId="2" borderId="0" xfId="0" applyNumberFormat="1" applyFont="1" applyFill="1" applyAlignment="1">
      <alignment/>
    </xf>
    <xf numFmtId="43" fontId="10" fillId="2" borderId="0" xfId="15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177" fontId="10" fillId="2" borderId="0" xfId="15" applyNumberFormat="1" applyFont="1" applyFill="1" applyAlignment="1">
      <alignment/>
    </xf>
    <xf numFmtId="0" fontId="11" fillId="2" borderId="2" xfId="0" applyFont="1" applyFill="1" applyBorder="1" applyAlignment="1">
      <alignment wrapText="1"/>
    </xf>
    <xf numFmtId="43" fontId="11" fillId="2" borderId="2" xfId="15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174" fontId="11" fillId="2" borderId="2" xfId="15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0" fontId="13" fillId="2" borderId="0" xfId="0" applyFont="1" applyFill="1" applyAlignment="1">
      <alignment/>
    </xf>
    <xf numFmtId="43" fontId="13" fillId="2" borderId="0" xfId="15" applyFont="1" applyFill="1" applyAlignment="1">
      <alignment/>
    </xf>
    <xf numFmtId="174" fontId="13" fillId="2" borderId="0" xfId="15" applyNumberFormat="1" applyFont="1" applyFill="1" applyAlignment="1">
      <alignment/>
    </xf>
    <xf numFmtId="43" fontId="14" fillId="2" borderId="1" xfId="15" applyFont="1" applyFill="1" applyBorder="1" applyAlignment="1">
      <alignment/>
    </xf>
    <xf numFmtId="174" fontId="14" fillId="2" borderId="1" xfId="15" applyNumberFormat="1" applyFont="1" applyFill="1" applyBorder="1" applyAlignment="1">
      <alignment/>
    </xf>
    <xf numFmtId="10" fontId="13" fillId="2" borderId="0" xfId="19" applyNumberFormat="1" applyFont="1" applyFill="1" applyAlignment="1">
      <alignment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179" fontId="10" fillId="2" borderId="0" xfId="19" applyNumberFormat="1" applyFont="1" applyFill="1" applyAlignment="1">
      <alignment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409575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0</xdr:row>
      <xdr:rowOff>114300</xdr:rowOff>
    </xdr:from>
    <xdr:to>
      <xdr:col>6</xdr:col>
      <xdr:colOff>1085850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29725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0</xdr:row>
      <xdr:rowOff>114300</xdr:rowOff>
    </xdr:from>
    <xdr:to>
      <xdr:col>12</xdr:col>
      <xdr:colOff>676275</xdr:colOff>
      <xdr:row>0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0</xdr:row>
      <xdr:rowOff>114300</xdr:rowOff>
    </xdr:from>
    <xdr:to>
      <xdr:col>18</xdr:col>
      <xdr:colOff>228600</xdr:colOff>
      <xdr:row>0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460450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161925</xdr:colOff>
      <xdr:row>0</xdr:row>
      <xdr:rowOff>95250</xdr:rowOff>
    </xdr:from>
    <xdr:to>
      <xdr:col>24</xdr:col>
      <xdr:colOff>361950</xdr:colOff>
      <xdr:row>0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3281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114300</xdr:rowOff>
    </xdr:from>
    <xdr:to>
      <xdr:col>1</xdr:col>
      <xdr:colOff>438150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7725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114300</xdr:rowOff>
    </xdr:from>
    <xdr:to>
      <xdr:col>7</xdr:col>
      <xdr:colOff>228600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58175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76200</xdr:rowOff>
    </xdr:from>
    <xdr:to>
      <xdr:col>13</xdr:col>
      <xdr:colOff>219075</xdr:colOff>
      <xdr:row>0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4487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0</xdr:row>
      <xdr:rowOff>95250</xdr:rowOff>
    </xdr:from>
    <xdr:to>
      <xdr:col>19</xdr:col>
      <xdr:colOff>314325</xdr:colOff>
      <xdr:row>0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99347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123825</xdr:colOff>
      <xdr:row>0</xdr:row>
      <xdr:rowOff>95250</xdr:rowOff>
    </xdr:from>
    <xdr:to>
      <xdr:col>25</xdr:col>
      <xdr:colOff>323850</xdr:colOff>
      <xdr:row>0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4801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95250</xdr:colOff>
      <xdr:row>0</xdr:row>
      <xdr:rowOff>95250</xdr:rowOff>
    </xdr:from>
    <xdr:to>
      <xdr:col>31</xdr:col>
      <xdr:colOff>295275</xdr:colOff>
      <xdr:row>0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5953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381000</xdr:colOff>
      <xdr:row>0</xdr:row>
      <xdr:rowOff>114300</xdr:rowOff>
    </xdr:from>
    <xdr:to>
      <xdr:col>37</xdr:col>
      <xdr:colOff>581025</xdr:colOff>
      <xdr:row>0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843950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381000</xdr:colOff>
      <xdr:row>0</xdr:row>
      <xdr:rowOff>114300</xdr:rowOff>
    </xdr:from>
    <xdr:to>
      <xdr:col>43</xdr:col>
      <xdr:colOff>581025</xdr:colOff>
      <xdr:row>0</xdr:row>
      <xdr:rowOff>266700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311675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5"/>
  <sheetViews>
    <sheetView view="pageBreakPreview" zoomScale="60" workbookViewId="0" topLeftCell="U1">
      <selection activeCell="Y1" sqref="Y1:AC1"/>
    </sheetView>
  </sheetViews>
  <sheetFormatPr defaultColWidth="9.140625" defaultRowHeight="12.75"/>
  <cols>
    <col min="1" max="1" width="33.140625" style="1" customWidth="1"/>
    <col min="2" max="2" width="28.28125" style="1" bestFit="1" customWidth="1"/>
    <col min="3" max="5" width="18.421875" style="1" bestFit="1" customWidth="1"/>
    <col min="6" max="6" width="8.421875" style="1" customWidth="1"/>
    <col min="7" max="7" width="33.00390625" style="1" customWidth="1"/>
    <col min="8" max="8" width="22.28125" style="2" customWidth="1"/>
    <col min="9" max="9" width="25.8515625" style="1" customWidth="1"/>
    <col min="10" max="10" width="19.00390625" style="3" customWidth="1"/>
    <col min="11" max="11" width="22.421875" style="1" customWidth="1"/>
    <col min="12" max="12" width="17.00390625" style="1" customWidth="1"/>
    <col min="13" max="13" width="33.421875" style="1" customWidth="1"/>
    <col min="14" max="14" width="25.7109375" style="1" customWidth="1"/>
    <col min="15" max="15" width="24.421875" style="1" customWidth="1"/>
    <col min="16" max="16" width="21.57421875" style="1" customWidth="1"/>
    <col min="17" max="17" width="17.421875" style="1" customWidth="1"/>
    <col min="18" max="18" width="9.140625" style="1" customWidth="1"/>
    <col min="19" max="19" width="27.421875" style="1" customWidth="1"/>
    <col min="20" max="20" width="31.7109375" style="1" customWidth="1"/>
    <col min="21" max="21" width="10.7109375" style="1" bestFit="1" customWidth="1"/>
    <col min="22" max="22" width="20.140625" style="1" customWidth="1"/>
    <col min="23" max="23" width="16.8515625" style="1" customWidth="1"/>
    <col min="24" max="24" width="9.140625" style="1" customWidth="1"/>
    <col min="25" max="25" width="27.00390625" style="1" customWidth="1"/>
    <col min="26" max="26" width="32.8515625" style="1" customWidth="1"/>
    <col min="27" max="27" width="13.57421875" style="1" customWidth="1"/>
    <col min="28" max="28" width="20.140625" style="1" customWidth="1"/>
    <col min="29" max="29" width="10.7109375" style="1" bestFit="1" customWidth="1"/>
    <col min="30" max="16384" width="9.140625" style="1" customWidth="1"/>
  </cols>
  <sheetData>
    <row r="1" spans="1:29" s="9" customFormat="1" ht="23.25">
      <c r="A1" s="53" t="s">
        <v>111</v>
      </c>
      <c r="B1" s="53"/>
      <c r="C1" s="53"/>
      <c r="D1" s="53"/>
      <c r="E1" s="53"/>
      <c r="F1" s="46"/>
      <c r="G1" s="53" t="s">
        <v>108</v>
      </c>
      <c r="H1" s="53"/>
      <c r="I1" s="53"/>
      <c r="J1" s="53"/>
      <c r="K1" s="53"/>
      <c r="L1" s="46"/>
      <c r="M1" s="53" t="s">
        <v>113</v>
      </c>
      <c r="N1" s="53"/>
      <c r="O1" s="53"/>
      <c r="P1" s="53"/>
      <c r="Q1" s="53"/>
      <c r="R1" s="46"/>
      <c r="S1" s="53" t="s">
        <v>117</v>
      </c>
      <c r="T1" s="53"/>
      <c r="U1" s="53"/>
      <c r="V1" s="53"/>
      <c r="W1" s="53"/>
      <c r="X1" s="46"/>
      <c r="Y1" s="53" t="s">
        <v>121</v>
      </c>
      <c r="Z1" s="53"/>
      <c r="AA1" s="53"/>
      <c r="AB1" s="53"/>
      <c r="AC1" s="53"/>
    </row>
    <row r="2" spans="1:29" ht="23.25">
      <c r="A2" s="35" t="s">
        <v>112</v>
      </c>
      <c r="B2" s="11"/>
      <c r="C2" s="10"/>
      <c r="D2" s="12"/>
      <c r="E2" s="10"/>
      <c r="F2" s="47"/>
      <c r="G2" s="35" t="s">
        <v>109</v>
      </c>
      <c r="H2" s="11"/>
      <c r="I2" s="10"/>
      <c r="J2" s="12"/>
      <c r="K2" s="10"/>
      <c r="L2" s="47"/>
      <c r="M2" s="35" t="s">
        <v>114</v>
      </c>
      <c r="N2" s="11"/>
      <c r="O2" s="10"/>
      <c r="P2" s="12"/>
      <c r="Q2" s="10"/>
      <c r="R2" s="47"/>
      <c r="S2" s="35" t="s">
        <v>118</v>
      </c>
      <c r="T2" s="11"/>
      <c r="U2" s="10"/>
      <c r="V2" s="12"/>
      <c r="W2" s="10"/>
      <c r="X2" s="47"/>
      <c r="Y2" s="35" t="s">
        <v>122</v>
      </c>
      <c r="Z2" s="11"/>
      <c r="AA2" s="10"/>
      <c r="AB2" s="12"/>
      <c r="AC2" s="10"/>
    </row>
    <row r="3" spans="1:29" ht="12">
      <c r="A3" s="10"/>
      <c r="B3" s="11"/>
      <c r="C3" s="10"/>
      <c r="D3" s="12"/>
      <c r="E3" s="10"/>
      <c r="F3" s="47"/>
      <c r="G3" s="10"/>
      <c r="H3" s="11"/>
      <c r="I3" s="10"/>
      <c r="J3" s="12"/>
      <c r="K3" s="10"/>
      <c r="L3" s="47"/>
      <c r="M3" s="10"/>
      <c r="N3" s="11"/>
      <c r="O3" s="10"/>
      <c r="P3" s="12"/>
      <c r="Q3" s="10"/>
      <c r="R3" s="47"/>
      <c r="S3" s="10"/>
      <c r="T3" s="11"/>
      <c r="U3" s="10"/>
      <c r="V3" s="12"/>
      <c r="W3" s="10"/>
      <c r="X3" s="47"/>
      <c r="Y3" s="10"/>
      <c r="Z3" s="11"/>
      <c r="AA3" s="10"/>
      <c r="AB3" s="12"/>
      <c r="AC3" s="10"/>
    </row>
    <row r="4" spans="1:29" s="7" customFormat="1" ht="18.75">
      <c r="A4" s="13" t="s">
        <v>75</v>
      </c>
      <c r="B4" s="14"/>
      <c r="C4" s="15"/>
      <c r="D4" s="16"/>
      <c r="E4" s="15"/>
      <c r="F4" s="48"/>
      <c r="G4" s="13" t="s">
        <v>75</v>
      </c>
      <c r="H4" s="14"/>
      <c r="I4" s="15"/>
      <c r="J4" s="16"/>
      <c r="K4" s="15"/>
      <c r="L4" s="48"/>
      <c r="M4" s="13" t="s">
        <v>75</v>
      </c>
      <c r="N4" s="14"/>
      <c r="O4" s="15"/>
      <c r="P4" s="16"/>
      <c r="Q4" s="15"/>
      <c r="R4" s="48"/>
      <c r="S4" s="13" t="s">
        <v>75</v>
      </c>
      <c r="T4" s="14"/>
      <c r="U4" s="15"/>
      <c r="V4" s="16"/>
      <c r="W4" s="15"/>
      <c r="X4" s="48"/>
      <c r="Y4" s="13" t="s">
        <v>75</v>
      </c>
      <c r="Z4" s="14"/>
      <c r="AA4" s="15"/>
      <c r="AB4" s="16"/>
      <c r="AC4" s="15"/>
    </row>
    <row r="5" spans="1:29" s="7" customFormat="1" ht="18">
      <c r="A5" s="15"/>
      <c r="B5" s="14"/>
      <c r="C5" s="15"/>
      <c r="D5" s="16"/>
      <c r="E5" s="15"/>
      <c r="F5" s="48"/>
      <c r="G5" s="15"/>
      <c r="H5" s="14"/>
      <c r="I5" s="15"/>
      <c r="J5" s="16"/>
      <c r="K5" s="15"/>
      <c r="L5" s="48"/>
      <c r="M5" s="15"/>
      <c r="N5" s="14"/>
      <c r="O5" s="15"/>
      <c r="P5" s="16"/>
      <c r="Q5" s="15"/>
      <c r="R5" s="48"/>
      <c r="S5" s="15"/>
      <c r="T5" s="14"/>
      <c r="U5" s="15"/>
      <c r="V5" s="16"/>
      <c r="W5" s="15"/>
      <c r="X5" s="48"/>
      <c r="Y5" s="15"/>
      <c r="Z5" s="14"/>
      <c r="AA5" s="15"/>
      <c r="AB5" s="16"/>
      <c r="AC5" s="15"/>
    </row>
    <row r="6" spans="1:29" s="33" customFormat="1" ht="72">
      <c r="A6" s="29" t="s">
        <v>76</v>
      </c>
      <c r="B6" s="30" t="s">
        <v>77</v>
      </c>
      <c r="C6" s="31" t="s">
        <v>78</v>
      </c>
      <c r="D6" s="32" t="s">
        <v>79</v>
      </c>
      <c r="E6" s="31" t="s">
        <v>78</v>
      </c>
      <c r="F6" s="49"/>
      <c r="G6" s="29" t="s">
        <v>76</v>
      </c>
      <c r="H6" s="30" t="s">
        <v>77</v>
      </c>
      <c r="I6" s="31" t="s">
        <v>78</v>
      </c>
      <c r="J6" s="32" t="s">
        <v>79</v>
      </c>
      <c r="K6" s="31" t="s">
        <v>78</v>
      </c>
      <c r="L6" s="49"/>
      <c r="M6" s="29" t="s">
        <v>76</v>
      </c>
      <c r="N6" s="30" t="s">
        <v>77</v>
      </c>
      <c r="O6" s="31" t="s">
        <v>78</v>
      </c>
      <c r="P6" s="32" t="s">
        <v>79</v>
      </c>
      <c r="Q6" s="31" t="s">
        <v>78</v>
      </c>
      <c r="R6" s="49"/>
      <c r="S6" s="29" t="s">
        <v>76</v>
      </c>
      <c r="T6" s="30" t="s">
        <v>77</v>
      </c>
      <c r="U6" s="31" t="s">
        <v>78</v>
      </c>
      <c r="V6" s="32" t="s">
        <v>79</v>
      </c>
      <c r="W6" s="31" t="s">
        <v>78</v>
      </c>
      <c r="X6" s="49"/>
      <c r="Y6" s="29" t="s">
        <v>76</v>
      </c>
      <c r="Z6" s="30" t="s">
        <v>77</v>
      </c>
      <c r="AA6" s="31" t="s">
        <v>78</v>
      </c>
      <c r="AB6" s="32" t="s">
        <v>79</v>
      </c>
      <c r="AC6" s="31" t="s">
        <v>78</v>
      </c>
    </row>
    <row r="7" spans="1:29" s="7" customFormat="1" ht="18">
      <c r="A7" s="15"/>
      <c r="B7" s="14"/>
      <c r="C7" s="15"/>
      <c r="D7" s="16"/>
      <c r="E7" s="15"/>
      <c r="F7" s="48"/>
      <c r="G7" s="15"/>
      <c r="H7" s="14"/>
      <c r="I7" s="15"/>
      <c r="J7" s="16"/>
      <c r="K7" s="15"/>
      <c r="L7" s="48"/>
      <c r="M7" s="15"/>
      <c r="N7" s="14"/>
      <c r="O7" s="15"/>
      <c r="P7" s="16"/>
      <c r="Q7" s="15"/>
      <c r="R7" s="48"/>
      <c r="S7" s="15"/>
      <c r="T7" s="14"/>
      <c r="U7" s="15"/>
      <c r="V7" s="16"/>
      <c r="W7" s="15"/>
      <c r="X7" s="48"/>
      <c r="Y7" s="15"/>
      <c r="Z7" s="14"/>
      <c r="AA7" s="15"/>
      <c r="AB7" s="16"/>
      <c r="AC7" s="15"/>
    </row>
    <row r="8" spans="1:29" s="7" customFormat="1" ht="18">
      <c r="A8" s="15" t="s">
        <v>61</v>
      </c>
      <c r="B8" s="14">
        <v>2724549.23</v>
      </c>
      <c r="C8" s="17">
        <v>0.005449737783344661</v>
      </c>
      <c r="D8" s="16">
        <v>136</v>
      </c>
      <c r="E8" s="17">
        <v>0.017676111255523784</v>
      </c>
      <c r="F8" s="48"/>
      <c r="G8" s="15" t="s">
        <v>61</v>
      </c>
      <c r="H8" s="14">
        <v>2860590.49</v>
      </c>
      <c r="I8" s="17">
        <v>0.005877119118987874</v>
      </c>
      <c r="J8" s="16">
        <v>150</v>
      </c>
      <c r="K8" s="17">
        <v>0.020180277142472756</v>
      </c>
      <c r="L8" s="48"/>
      <c r="M8" s="15" t="s">
        <v>61</v>
      </c>
      <c r="N8" s="14">
        <v>2676190.41</v>
      </c>
      <c r="O8" s="17">
        <v>0.005621802063450331</v>
      </c>
      <c r="P8" s="16">
        <v>146</v>
      </c>
      <c r="Q8" s="17">
        <v>0.020476858345021037</v>
      </c>
      <c r="R8" s="48"/>
      <c r="S8" s="15" t="s">
        <v>61</v>
      </c>
      <c r="T8" s="14">
        <v>2665214.23</v>
      </c>
      <c r="U8" s="17">
        <v>0.005760194497562733</v>
      </c>
      <c r="V8" s="16">
        <v>132</v>
      </c>
      <c r="W8" s="17">
        <v>0.019332161687170474</v>
      </c>
      <c r="X8" s="48"/>
      <c r="Y8" s="15" t="s">
        <v>61</v>
      </c>
      <c r="Z8" s="14">
        <v>2579941.03</v>
      </c>
      <c r="AA8" s="17">
        <v>0.005680683013464</v>
      </c>
      <c r="AB8" s="16">
        <v>154</v>
      </c>
      <c r="AC8" s="17">
        <v>0.02335456475583864</v>
      </c>
    </row>
    <row r="9" spans="1:29" s="7" customFormat="1" ht="18">
      <c r="A9" s="15" t="s">
        <v>62</v>
      </c>
      <c r="B9" s="14">
        <v>25493632.07999997</v>
      </c>
      <c r="C9" s="17">
        <v>0.050993246314386974</v>
      </c>
      <c r="D9" s="16">
        <v>712</v>
      </c>
      <c r="E9" s="17">
        <v>0.09253964127891864</v>
      </c>
      <c r="F9" s="48"/>
      <c r="G9" s="15" t="s">
        <v>62</v>
      </c>
      <c r="H9" s="14">
        <v>22759589.55999999</v>
      </c>
      <c r="I9" s="17">
        <v>0.04675986283635894</v>
      </c>
      <c r="J9" s="16">
        <v>671</v>
      </c>
      <c r="K9" s="17">
        <v>0.09027310641732814</v>
      </c>
      <c r="L9" s="48"/>
      <c r="M9" s="15" t="s">
        <v>62</v>
      </c>
      <c r="N9" s="14">
        <v>21200502.48999998</v>
      </c>
      <c r="O9" s="17">
        <v>0.04453533208964222</v>
      </c>
      <c r="P9" s="16">
        <v>628</v>
      </c>
      <c r="Q9" s="17">
        <v>0.08807854137447406</v>
      </c>
      <c r="R9" s="48"/>
      <c r="S9" s="15" t="s">
        <v>62</v>
      </c>
      <c r="T9" s="14">
        <v>19414231.75</v>
      </c>
      <c r="U9" s="17">
        <v>0.041959010139593036</v>
      </c>
      <c r="V9" s="16">
        <v>581</v>
      </c>
      <c r="W9" s="17">
        <v>0.08509080257762155</v>
      </c>
      <c r="X9" s="48"/>
      <c r="Y9" s="15" t="s">
        <v>62</v>
      </c>
      <c r="Z9" s="14">
        <v>18491485.019999996</v>
      </c>
      <c r="AA9" s="17">
        <v>0.04071576195942664</v>
      </c>
      <c r="AB9" s="16">
        <v>553</v>
      </c>
      <c r="AC9" s="17">
        <v>0.08386411889596602</v>
      </c>
    </row>
    <row r="10" spans="1:29" s="7" customFormat="1" ht="18">
      <c r="A10" s="15" t="s">
        <v>63</v>
      </c>
      <c r="B10" s="14">
        <v>11090344.159999996</v>
      </c>
      <c r="C10" s="17">
        <v>0.02218329070128338</v>
      </c>
      <c r="D10" s="16">
        <v>235</v>
      </c>
      <c r="E10" s="17">
        <v>0.030543280478294774</v>
      </c>
      <c r="F10" s="48"/>
      <c r="G10" s="15" t="s">
        <v>63</v>
      </c>
      <c r="H10" s="14">
        <v>9789646.999999998</v>
      </c>
      <c r="I10" s="17">
        <v>0.02011295281620065</v>
      </c>
      <c r="J10" s="16">
        <v>216</v>
      </c>
      <c r="K10" s="17">
        <v>0.02905959908516077</v>
      </c>
      <c r="L10" s="48"/>
      <c r="M10" s="15" t="s">
        <v>63</v>
      </c>
      <c r="N10" s="14">
        <v>8842528.279999996</v>
      </c>
      <c r="O10" s="17">
        <v>0.018575264131008483</v>
      </c>
      <c r="P10" s="16">
        <v>191</v>
      </c>
      <c r="Q10" s="17">
        <v>0.02678821879382889</v>
      </c>
      <c r="R10" s="48"/>
      <c r="S10" s="15" t="s">
        <v>63</v>
      </c>
      <c r="T10" s="14">
        <v>8555697.24</v>
      </c>
      <c r="U10" s="17">
        <v>0.018491001439933267</v>
      </c>
      <c r="V10" s="16">
        <v>197</v>
      </c>
      <c r="W10" s="17">
        <v>0.02885178676039836</v>
      </c>
      <c r="X10" s="48"/>
      <c r="Y10" s="15" t="s">
        <v>63</v>
      </c>
      <c r="Z10" s="14">
        <v>8121944.510000003</v>
      </c>
      <c r="AA10" s="17">
        <v>0.017883428992272046</v>
      </c>
      <c r="AB10" s="16">
        <v>191</v>
      </c>
      <c r="AC10" s="17">
        <v>0.028965726417955716</v>
      </c>
    </row>
    <row r="11" spans="1:29" s="7" customFormat="1" ht="18">
      <c r="A11" s="15" t="s">
        <v>64</v>
      </c>
      <c r="B11" s="14">
        <v>13393408.24</v>
      </c>
      <c r="C11" s="17">
        <v>0.02678995928192045</v>
      </c>
      <c r="D11" s="16">
        <v>270</v>
      </c>
      <c r="E11" s="17">
        <v>0.03509227969846634</v>
      </c>
      <c r="F11" s="48"/>
      <c r="G11" s="15" t="s">
        <v>64</v>
      </c>
      <c r="H11" s="14">
        <v>13294636.089999996</v>
      </c>
      <c r="I11" s="17">
        <v>0.027313996958902423</v>
      </c>
      <c r="J11" s="16">
        <v>271</v>
      </c>
      <c r="K11" s="17">
        <v>0.03645903403740078</v>
      </c>
      <c r="L11" s="48"/>
      <c r="M11" s="15" t="s">
        <v>64</v>
      </c>
      <c r="N11" s="14">
        <v>12678835.949999996</v>
      </c>
      <c r="O11" s="17">
        <v>0.026634093687623005</v>
      </c>
      <c r="P11" s="16">
        <v>252</v>
      </c>
      <c r="Q11" s="17">
        <v>0.03534361851332398</v>
      </c>
      <c r="R11" s="48"/>
      <c r="S11" s="15" t="s">
        <v>64</v>
      </c>
      <c r="T11" s="14">
        <v>11714663.959999999</v>
      </c>
      <c r="U11" s="17">
        <v>0.025318318551521623</v>
      </c>
      <c r="V11" s="16">
        <v>233</v>
      </c>
      <c r="W11" s="17">
        <v>0.03412419449326303</v>
      </c>
      <c r="X11" s="48"/>
      <c r="Y11" s="15" t="s">
        <v>64</v>
      </c>
      <c r="Z11" s="14">
        <v>11356496.790000001</v>
      </c>
      <c r="AA11" s="17">
        <v>0.025005477899396576</v>
      </c>
      <c r="AB11" s="16">
        <v>218</v>
      </c>
      <c r="AC11" s="17">
        <v>0.03306035790112223</v>
      </c>
    </row>
    <row r="12" spans="1:29" s="7" customFormat="1" ht="18">
      <c r="A12" s="15" t="s">
        <v>65</v>
      </c>
      <c r="B12" s="14">
        <v>19725386.050000004</v>
      </c>
      <c r="C12" s="17">
        <v>0.0394554007187988</v>
      </c>
      <c r="D12" s="16">
        <v>371</v>
      </c>
      <c r="E12" s="17">
        <v>0.04821939173381856</v>
      </c>
      <c r="F12" s="48"/>
      <c r="G12" s="15" t="s">
        <v>65</v>
      </c>
      <c r="H12" s="14">
        <v>19524580.210000005</v>
      </c>
      <c r="I12" s="17">
        <v>0.04011349546310047</v>
      </c>
      <c r="J12" s="16">
        <v>341</v>
      </c>
      <c r="K12" s="17">
        <v>0.04587649670388807</v>
      </c>
      <c r="L12" s="48"/>
      <c r="M12" s="15" t="s">
        <v>65</v>
      </c>
      <c r="N12" s="14">
        <v>18291457.960000005</v>
      </c>
      <c r="O12" s="17">
        <v>0.03842437956536995</v>
      </c>
      <c r="P12" s="16">
        <v>334</v>
      </c>
      <c r="Q12" s="17">
        <v>0.046844319775596076</v>
      </c>
      <c r="R12" s="48"/>
      <c r="S12" s="15" t="s">
        <v>65</v>
      </c>
      <c r="T12" s="14">
        <v>18122096.36999999</v>
      </c>
      <c r="U12" s="17">
        <v>0.03916638243177002</v>
      </c>
      <c r="V12" s="16">
        <v>325</v>
      </c>
      <c r="W12" s="17">
        <v>0.04759812536613943</v>
      </c>
      <c r="X12" s="48"/>
      <c r="Y12" s="15" t="s">
        <v>65</v>
      </c>
      <c r="Z12" s="14">
        <v>17626812.969999988</v>
      </c>
      <c r="AA12" s="17">
        <v>0.038811870448134174</v>
      </c>
      <c r="AB12" s="16">
        <v>313</v>
      </c>
      <c r="AC12" s="17">
        <v>0.04746739460115256</v>
      </c>
    </row>
    <row r="13" spans="1:29" s="7" customFormat="1" ht="18">
      <c r="A13" s="15" t="s">
        <v>66</v>
      </c>
      <c r="B13" s="14">
        <v>30189513.819999993</v>
      </c>
      <c r="C13" s="17">
        <v>0.06038611169659789</v>
      </c>
      <c r="D13" s="16">
        <v>517</v>
      </c>
      <c r="E13" s="17">
        <v>0.0671952170522485</v>
      </c>
      <c r="F13" s="48"/>
      <c r="G13" s="15" t="s">
        <v>66</v>
      </c>
      <c r="H13" s="14">
        <v>27930649.520000007</v>
      </c>
      <c r="I13" s="17">
        <v>0.05738387052378881</v>
      </c>
      <c r="J13" s="16">
        <v>497</v>
      </c>
      <c r="K13" s="17">
        <v>0.06686398493205974</v>
      </c>
      <c r="L13" s="48"/>
      <c r="M13" s="15" t="s">
        <v>66</v>
      </c>
      <c r="N13" s="14">
        <v>25626259.53000001</v>
      </c>
      <c r="O13" s="17">
        <v>0.05383240227075912</v>
      </c>
      <c r="P13" s="16">
        <v>444</v>
      </c>
      <c r="Q13" s="17">
        <v>0.06227208976157083</v>
      </c>
      <c r="R13" s="48"/>
      <c r="S13" s="15" t="s">
        <v>66</v>
      </c>
      <c r="T13" s="14">
        <v>24232559.85999999</v>
      </c>
      <c r="U13" s="17">
        <v>0.05237262220659516</v>
      </c>
      <c r="V13" s="16">
        <v>405</v>
      </c>
      <c r="W13" s="17">
        <v>0.059314586994727594</v>
      </c>
      <c r="X13" s="48"/>
      <c r="Y13" s="15" t="s">
        <v>66</v>
      </c>
      <c r="Z13" s="14">
        <v>24126609.84000001</v>
      </c>
      <c r="AA13" s="17">
        <v>0.05312354859931098</v>
      </c>
      <c r="AB13" s="16">
        <v>385</v>
      </c>
      <c r="AC13" s="17">
        <v>0.058386411889596604</v>
      </c>
    </row>
    <row r="14" spans="1:29" s="7" customFormat="1" ht="18">
      <c r="A14" s="15" t="s">
        <v>67</v>
      </c>
      <c r="B14" s="14">
        <v>34334479.60000002</v>
      </c>
      <c r="C14" s="17">
        <v>0.06867701588478788</v>
      </c>
      <c r="D14" s="16">
        <v>504</v>
      </c>
      <c r="E14" s="17">
        <v>0.0655055887704705</v>
      </c>
      <c r="F14" s="48"/>
      <c r="G14" s="15" t="s">
        <v>67</v>
      </c>
      <c r="H14" s="14">
        <v>33819706.83</v>
      </c>
      <c r="I14" s="17">
        <v>0.06948301279193508</v>
      </c>
      <c r="J14" s="16">
        <v>479</v>
      </c>
      <c r="K14" s="17">
        <v>0.064442351674963</v>
      </c>
      <c r="L14" s="48"/>
      <c r="M14" s="15" t="s">
        <v>67</v>
      </c>
      <c r="N14" s="14">
        <v>34290845.26999999</v>
      </c>
      <c r="O14" s="17">
        <v>0.07203386723754905</v>
      </c>
      <c r="P14" s="16">
        <v>464</v>
      </c>
      <c r="Q14" s="17">
        <v>0.06507713884992987</v>
      </c>
      <c r="R14" s="48"/>
      <c r="S14" s="15" t="s">
        <v>67</v>
      </c>
      <c r="T14" s="14">
        <v>29140390.48999999</v>
      </c>
      <c r="U14" s="17">
        <v>0.06297967160310684</v>
      </c>
      <c r="V14" s="16">
        <v>418</v>
      </c>
      <c r="W14" s="17">
        <v>0.06121851200937317</v>
      </c>
      <c r="X14" s="48"/>
      <c r="Y14" s="15" t="s">
        <v>67</v>
      </c>
      <c r="Z14" s="14">
        <v>33652174.120000005</v>
      </c>
      <c r="AA14" s="17">
        <v>0.07409755946616223</v>
      </c>
      <c r="AB14" s="16">
        <v>432</v>
      </c>
      <c r="AC14" s="17">
        <v>0.06551410373066424</v>
      </c>
    </row>
    <row r="15" spans="1:29" s="7" customFormat="1" ht="18">
      <c r="A15" s="15" t="s">
        <v>68</v>
      </c>
      <c r="B15" s="14">
        <v>53956649.680000015</v>
      </c>
      <c r="C15" s="17">
        <v>0.10792596044366125</v>
      </c>
      <c r="D15" s="16">
        <v>819</v>
      </c>
      <c r="E15" s="17">
        <v>0.10644658175201456</v>
      </c>
      <c r="F15" s="48"/>
      <c r="G15" s="15" t="s">
        <v>68</v>
      </c>
      <c r="H15" s="14">
        <v>53019244.61999999</v>
      </c>
      <c r="I15" s="17">
        <v>0.10892870451740089</v>
      </c>
      <c r="J15" s="16">
        <v>791</v>
      </c>
      <c r="K15" s="17">
        <v>0.10641732813130633</v>
      </c>
      <c r="L15" s="48"/>
      <c r="M15" s="15" t="s">
        <v>68</v>
      </c>
      <c r="N15" s="14">
        <v>53316769.349999994</v>
      </c>
      <c r="O15" s="17">
        <v>0.11200112025972597</v>
      </c>
      <c r="P15" s="16">
        <v>773</v>
      </c>
      <c r="Q15" s="17">
        <v>0.10841514726507714</v>
      </c>
      <c r="R15" s="48"/>
      <c r="S15" s="15" t="s">
        <v>68</v>
      </c>
      <c r="T15" s="14">
        <v>57515884.35000001</v>
      </c>
      <c r="U15" s="17">
        <v>0.12430621029489415</v>
      </c>
      <c r="V15" s="16">
        <v>784</v>
      </c>
      <c r="W15" s="17">
        <v>0.11482132396016403</v>
      </c>
      <c r="X15" s="48"/>
      <c r="Y15" s="15" t="s">
        <v>68</v>
      </c>
      <c r="Z15" s="14">
        <v>59711704.66000001</v>
      </c>
      <c r="AA15" s="17">
        <v>0.131477139369748</v>
      </c>
      <c r="AB15" s="16">
        <v>821</v>
      </c>
      <c r="AC15" s="17">
        <v>0.12450712769184107</v>
      </c>
    </row>
    <row r="16" spans="1:29" s="7" customFormat="1" ht="18">
      <c r="A16" s="15" t="s">
        <v>69</v>
      </c>
      <c r="B16" s="14">
        <v>114707054.99000001</v>
      </c>
      <c r="C16" s="17">
        <v>0.22944102632169974</v>
      </c>
      <c r="D16" s="16">
        <v>1428</v>
      </c>
      <c r="E16" s="17">
        <v>0.18559916818299974</v>
      </c>
      <c r="F16" s="48"/>
      <c r="G16" s="15" t="s">
        <v>69</v>
      </c>
      <c r="H16" s="14">
        <v>135150013.63000003</v>
      </c>
      <c r="I16" s="17">
        <v>0.2776674018224626</v>
      </c>
      <c r="J16" s="16">
        <v>1718</v>
      </c>
      <c r="K16" s="17">
        <v>0.23113144087178797</v>
      </c>
      <c r="L16" s="48"/>
      <c r="M16" s="15" t="s">
        <v>69</v>
      </c>
      <c r="N16" s="14">
        <v>150143965.92999983</v>
      </c>
      <c r="O16" s="17">
        <v>0.31540343853182307</v>
      </c>
      <c r="P16" s="16">
        <v>1890</v>
      </c>
      <c r="Q16" s="17">
        <v>0.2650771388499299</v>
      </c>
      <c r="R16" s="48"/>
      <c r="S16" s="15" t="s">
        <v>69</v>
      </c>
      <c r="T16" s="14">
        <v>123326205.85999988</v>
      </c>
      <c r="U16" s="17">
        <v>0.2665387736580034</v>
      </c>
      <c r="V16" s="16">
        <v>1594</v>
      </c>
      <c r="W16" s="17">
        <v>0.23345049794961922</v>
      </c>
      <c r="X16" s="48"/>
      <c r="Y16" s="15" t="s">
        <v>69</v>
      </c>
      <c r="Z16" s="14">
        <v>150244106.7700002</v>
      </c>
      <c r="AA16" s="17">
        <v>0.33081730755737915</v>
      </c>
      <c r="AB16" s="16">
        <v>1795</v>
      </c>
      <c r="AC16" s="17">
        <v>0.27221716712162575</v>
      </c>
    </row>
    <row r="17" spans="1:29" s="7" customFormat="1" ht="18">
      <c r="A17" s="15" t="s">
        <v>70</v>
      </c>
      <c r="B17" s="14">
        <v>187022008.44</v>
      </c>
      <c r="C17" s="17">
        <v>0.37408790213435494</v>
      </c>
      <c r="D17" s="16">
        <v>2547</v>
      </c>
      <c r="E17" s="17">
        <v>0.3310371718221991</v>
      </c>
      <c r="F17" s="48"/>
      <c r="G17" s="15" t="s">
        <v>70</v>
      </c>
      <c r="H17" s="14">
        <v>162389998.5900001</v>
      </c>
      <c r="I17" s="17">
        <v>0.33363229332616</v>
      </c>
      <c r="J17" s="16">
        <v>2167</v>
      </c>
      <c r="K17" s="17">
        <v>0.2915377371182564</v>
      </c>
      <c r="L17" s="48"/>
      <c r="M17" s="15" t="s">
        <v>70</v>
      </c>
      <c r="N17" s="14">
        <v>144202591.92999995</v>
      </c>
      <c r="O17" s="17">
        <v>0.30292255208662816</v>
      </c>
      <c r="P17" s="16">
        <v>1901</v>
      </c>
      <c r="Q17" s="17">
        <v>0.26661991584852734</v>
      </c>
      <c r="R17" s="48"/>
      <c r="S17" s="15" t="s">
        <v>70</v>
      </c>
      <c r="T17" s="14">
        <v>163988298.53999993</v>
      </c>
      <c r="U17" s="17">
        <v>0.35441972516962805</v>
      </c>
      <c r="V17" s="16">
        <v>2069</v>
      </c>
      <c r="W17" s="17">
        <v>0.30301698886936146</v>
      </c>
      <c r="X17" s="48"/>
      <c r="Y17" s="15" t="s">
        <v>70</v>
      </c>
      <c r="Z17" s="14">
        <v>124758539.27</v>
      </c>
      <c r="AA17" s="17">
        <v>0.2747015170403605</v>
      </c>
      <c r="AB17" s="16">
        <v>1654</v>
      </c>
      <c r="AC17" s="17">
        <v>0.2508340915984228</v>
      </c>
    </row>
    <row r="18" spans="1:29" s="7" customFormat="1" ht="18">
      <c r="A18" s="15" t="s">
        <v>71</v>
      </c>
      <c r="B18" s="14">
        <v>4001061.61</v>
      </c>
      <c r="C18" s="17">
        <v>0.008003062080660888</v>
      </c>
      <c r="D18" s="16">
        <v>78</v>
      </c>
      <c r="E18" s="17">
        <v>0.010137769690668054</v>
      </c>
      <c r="F18" s="48"/>
      <c r="G18" s="15" t="s">
        <v>71</v>
      </c>
      <c r="H18" s="14">
        <v>3261834</v>
      </c>
      <c r="I18" s="17">
        <v>0.0067014789538661634</v>
      </c>
      <c r="J18" s="16">
        <v>64</v>
      </c>
      <c r="K18" s="17">
        <v>0.008610251580788377</v>
      </c>
      <c r="L18" s="48"/>
      <c r="M18" s="15" t="s">
        <v>71</v>
      </c>
      <c r="N18" s="14">
        <v>2328109.14</v>
      </c>
      <c r="O18" s="17">
        <v>0.004890596991261761</v>
      </c>
      <c r="P18" s="16">
        <v>50</v>
      </c>
      <c r="Q18" s="17">
        <v>0.0070126227208976155</v>
      </c>
      <c r="R18" s="48"/>
      <c r="S18" s="15" t="s">
        <v>71</v>
      </c>
      <c r="T18" s="14">
        <v>1968950.55</v>
      </c>
      <c r="U18" s="17">
        <v>0.004255394555687597</v>
      </c>
      <c r="V18" s="16">
        <v>42</v>
      </c>
      <c r="W18" s="17">
        <v>0.006151142355008787</v>
      </c>
      <c r="X18" s="48"/>
      <c r="Y18" s="15" t="s">
        <v>71</v>
      </c>
      <c r="Z18" s="14">
        <v>1790622.44</v>
      </c>
      <c r="AA18" s="17">
        <v>0.0039427096821803955</v>
      </c>
      <c r="AB18" s="16">
        <v>38</v>
      </c>
      <c r="AC18" s="17">
        <v>0.005762814680012132</v>
      </c>
    </row>
    <row r="19" spans="1:29" s="7" customFormat="1" ht="18">
      <c r="A19" s="15" t="s">
        <v>72</v>
      </c>
      <c r="B19" s="14">
        <v>819916.43</v>
      </c>
      <c r="C19" s="17">
        <v>0.0016400252557580207</v>
      </c>
      <c r="D19" s="16">
        <v>18</v>
      </c>
      <c r="E19" s="17">
        <v>0.002339485313231089</v>
      </c>
      <c r="F19" s="48"/>
      <c r="G19" s="15" t="s">
        <v>72</v>
      </c>
      <c r="H19" s="14">
        <v>708321.87</v>
      </c>
      <c r="I19" s="17">
        <v>0.0014552561854368205</v>
      </c>
      <c r="J19" s="16">
        <v>15</v>
      </c>
      <c r="K19" s="17">
        <v>0.002018027714247276</v>
      </c>
      <c r="L19" s="48"/>
      <c r="M19" s="15" t="s">
        <v>72</v>
      </c>
      <c r="N19" s="14">
        <v>706995.75</v>
      </c>
      <c r="O19" s="17">
        <v>0.001485167180686749</v>
      </c>
      <c r="P19" s="16">
        <v>15</v>
      </c>
      <c r="Q19" s="17">
        <v>0.0021037868162692847</v>
      </c>
      <c r="R19" s="48"/>
      <c r="S19" s="15" t="s">
        <v>72</v>
      </c>
      <c r="T19" s="14">
        <v>594190.77</v>
      </c>
      <c r="U19" s="17">
        <v>0.001284194855832119</v>
      </c>
      <c r="V19" s="16">
        <v>12</v>
      </c>
      <c r="W19" s="17">
        <v>0.0017574692442882249</v>
      </c>
      <c r="X19" s="48"/>
      <c r="Y19" s="15" t="s">
        <v>72</v>
      </c>
      <c r="Z19" s="14">
        <v>552707.97</v>
      </c>
      <c r="AA19" s="17">
        <v>0.001216988582326306</v>
      </c>
      <c r="AB19" s="16">
        <v>12</v>
      </c>
      <c r="AC19" s="17">
        <v>0.0018198362147406734</v>
      </c>
    </row>
    <row r="20" spans="1:29" s="7" customFormat="1" ht="18">
      <c r="A20" s="15" t="s">
        <v>73</v>
      </c>
      <c r="B20" s="14">
        <v>2483339.33</v>
      </c>
      <c r="C20" s="17">
        <v>0.0049672613827450715</v>
      </c>
      <c r="D20" s="16">
        <v>59</v>
      </c>
      <c r="E20" s="17">
        <v>0.007668312971146347</v>
      </c>
      <c r="F20" s="48"/>
      <c r="G20" s="15" t="s">
        <v>73</v>
      </c>
      <c r="H20" s="14">
        <v>2148866.87</v>
      </c>
      <c r="I20" s="17">
        <v>0.004414873995416462</v>
      </c>
      <c r="J20" s="16">
        <v>52</v>
      </c>
      <c r="K20" s="17">
        <v>0.006995829409390556</v>
      </c>
      <c r="L20" s="48"/>
      <c r="M20" s="15" t="s">
        <v>73</v>
      </c>
      <c r="N20" s="14">
        <v>1656995.01</v>
      </c>
      <c r="O20" s="17">
        <v>0.0034808053760064486</v>
      </c>
      <c r="P20" s="16">
        <v>41</v>
      </c>
      <c r="Q20" s="17">
        <v>0.005750350631136045</v>
      </c>
      <c r="R20" s="48"/>
      <c r="S20" s="15" t="s">
        <v>73</v>
      </c>
      <c r="T20" s="14">
        <v>1380871.05</v>
      </c>
      <c r="U20" s="17">
        <v>0.0029844076827001153</v>
      </c>
      <c r="V20" s="16">
        <v>35</v>
      </c>
      <c r="W20" s="17">
        <v>0.005125951962507323</v>
      </c>
      <c r="X20" s="48"/>
      <c r="Y20" s="15" t="s">
        <v>73</v>
      </c>
      <c r="Z20" s="14">
        <v>1071437.42</v>
      </c>
      <c r="AA20" s="17">
        <v>0.0023591610354689744</v>
      </c>
      <c r="AB20" s="16">
        <v>27</v>
      </c>
      <c r="AC20" s="17">
        <v>0.004094631483166515</v>
      </c>
    </row>
    <row r="21" spans="1:29" s="7" customFormat="1" ht="18">
      <c r="A21" s="15" t="s">
        <v>30</v>
      </c>
      <c r="B21" s="14">
        <v>0</v>
      </c>
      <c r="C21" s="17">
        <v>0</v>
      </c>
      <c r="D21" s="16">
        <v>0</v>
      </c>
      <c r="E21" s="17">
        <v>0</v>
      </c>
      <c r="F21" s="48"/>
      <c r="G21" s="15" t="s">
        <v>30</v>
      </c>
      <c r="H21" s="14">
        <v>75775</v>
      </c>
      <c r="I21" s="17">
        <v>0.0001556806899827547</v>
      </c>
      <c r="J21" s="16">
        <v>1</v>
      </c>
      <c r="K21" s="17">
        <v>0.0001345351809498184</v>
      </c>
      <c r="L21" s="48"/>
      <c r="M21" s="15" t="s">
        <v>30</v>
      </c>
      <c r="N21" s="14">
        <v>75775</v>
      </c>
      <c r="O21" s="17">
        <v>0.00015917852846574878</v>
      </c>
      <c r="P21" s="16">
        <v>1</v>
      </c>
      <c r="Q21" s="17">
        <v>0.00014025245441795232</v>
      </c>
      <c r="R21" s="48"/>
      <c r="S21" s="15" t="s">
        <v>30</v>
      </c>
      <c r="T21" s="14">
        <v>75925</v>
      </c>
      <c r="U21" s="17">
        <v>0.00016409291317173038</v>
      </c>
      <c r="V21" s="16">
        <v>1</v>
      </c>
      <c r="W21" s="17">
        <v>0.00014645577035735208</v>
      </c>
      <c r="X21" s="48"/>
      <c r="Y21" s="15" t="s">
        <v>30</v>
      </c>
      <c r="Z21" s="14">
        <v>75775</v>
      </c>
      <c r="AA21" s="17">
        <v>0.0001668463543700588</v>
      </c>
      <c r="AB21" s="16">
        <v>1</v>
      </c>
      <c r="AC21" s="17">
        <v>0.00015165301789505612</v>
      </c>
    </row>
    <row r="22" spans="1:29" s="7" customFormat="1" ht="18">
      <c r="A22" s="15"/>
      <c r="B22" s="14"/>
      <c r="C22" s="15"/>
      <c r="D22" s="16"/>
      <c r="E22" s="15"/>
      <c r="F22" s="48"/>
      <c r="G22" s="15"/>
      <c r="H22" s="14"/>
      <c r="I22" s="15"/>
      <c r="J22" s="16"/>
      <c r="K22" s="15"/>
      <c r="L22" s="48"/>
      <c r="M22" s="15"/>
      <c r="N22" s="14"/>
      <c r="O22" s="15"/>
      <c r="P22" s="16"/>
      <c r="Q22" s="15"/>
      <c r="R22" s="48"/>
      <c r="S22" s="15"/>
      <c r="T22" s="14"/>
      <c r="U22" s="15"/>
      <c r="V22" s="16"/>
      <c r="W22" s="15"/>
      <c r="X22" s="48"/>
      <c r="Y22" s="15"/>
      <c r="Z22" s="14"/>
      <c r="AA22" s="15"/>
      <c r="AB22" s="16"/>
      <c r="AC22" s="15"/>
    </row>
    <row r="23" spans="1:29" s="8" customFormat="1" ht="18.75" thickBot="1">
      <c r="A23" s="18"/>
      <c r="B23" s="19">
        <f>SUM(B8:B22)</f>
        <v>499941343.66</v>
      </c>
      <c r="C23" s="20"/>
      <c r="D23" s="21">
        <f>SUM(D8:D22)</f>
        <v>7694</v>
      </c>
      <c r="E23" s="20"/>
      <c r="F23" s="50"/>
      <c r="G23" s="18"/>
      <c r="H23" s="19">
        <f>SUM(H8:H22)</f>
        <v>486733454.28000015</v>
      </c>
      <c r="I23" s="20"/>
      <c r="J23" s="21">
        <f>SUM(J8:J22)</f>
        <v>7433</v>
      </c>
      <c r="K23" s="20"/>
      <c r="L23" s="50"/>
      <c r="M23" s="18"/>
      <c r="N23" s="19">
        <f>SUM(N8:N22)</f>
        <v>476037821.9999997</v>
      </c>
      <c r="O23" s="20"/>
      <c r="P23" s="21">
        <f>SUM(P8:P22)</f>
        <v>7130</v>
      </c>
      <c r="Q23" s="20"/>
      <c r="R23" s="50"/>
      <c r="S23" s="18"/>
      <c r="T23" s="19">
        <f>SUM(T8:T22)</f>
        <v>462695180.01999986</v>
      </c>
      <c r="U23" s="20"/>
      <c r="V23" s="21">
        <f>SUM(V8:V22)</f>
        <v>6828</v>
      </c>
      <c r="W23" s="20"/>
      <c r="X23" s="50"/>
      <c r="Y23" s="18"/>
      <c r="Z23" s="19">
        <f>SUM(Z8:Z22)</f>
        <v>454160357.8100002</v>
      </c>
      <c r="AA23" s="20"/>
      <c r="AB23" s="21">
        <f>SUM(AB8:AB22)</f>
        <v>6594</v>
      </c>
      <c r="AC23" s="20"/>
    </row>
    <row r="24" spans="1:29" s="7" customFormat="1" ht="18.75" thickTop="1">
      <c r="A24" s="15"/>
      <c r="B24" s="14"/>
      <c r="C24" s="15"/>
      <c r="D24" s="16"/>
      <c r="E24" s="15"/>
      <c r="F24" s="48"/>
      <c r="G24" s="15"/>
      <c r="H24" s="14"/>
      <c r="I24" s="15"/>
      <c r="J24" s="16"/>
      <c r="K24" s="15"/>
      <c r="L24" s="48"/>
      <c r="M24" s="15"/>
      <c r="N24" s="14"/>
      <c r="O24" s="15"/>
      <c r="P24" s="16"/>
      <c r="Q24" s="15"/>
      <c r="R24" s="48"/>
      <c r="S24" s="15"/>
      <c r="T24" s="14"/>
      <c r="U24" s="15"/>
      <c r="V24" s="16"/>
      <c r="W24" s="15"/>
      <c r="X24" s="48"/>
      <c r="Y24" s="15"/>
      <c r="Z24" s="14"/>
      <c r="AA24" s="15"/>
      <c r="AB24" s="16"/>
      <c r="AC24" s="15"/>
    </row>
    <row r="25" spans="1:29" s="7" customFormat="1" ht="18">
      <c r="A25" s="18" t="s">
        <v>80</v>
      </c>
      <c r="B25" s="14"/>
      <c r="C25" s="15"/>
      <c r="D25" s="22">
        <v>0.771265371714282</v>
      </c>
      <c r="E25" s="15"/>
      <c r="F25" s="48"/>
      <c r="G25" s="18" t="s">
        <v>80</v>
      </c>
      <c r="H25" s="14"/>
      <c r="I25" s="15"/>
      <c r="J25" s="22">
        <v>0.7733034993151443</v>
      </c>
      <c r="K25" s="15"/>
      <c r="L25" s="48"/>
      <c r="M25" s="18" t="s">
        <v>80</v>
      </c>
      <c r="N25" s="14"/>
      <c r="O25" s="15"/>
      <c r="P25" s="22">
        <v>0.77483539813045</v>
      </c>
      <c r="Q25" s="15"/>
      <c r="R25" s="48"/>
      <c r="S25" s="18" t="s">
        <v>80</v>
      </c>
      <c r="T25" s="14"/>
      <c r="U25" s="15"/>
      <c r="V25" s="22">
        <v>0.775703600555303</v>
      </c>
      <c r="W25" s="15"/>
      <c r="X25" s="48"/>
      <c r="Y25" s="18" t="s">
        <v>80</v>
      </c>
      <c r="Z25" s="14"/>
      <c r="AA25" s="15"/>
      <c r="AB25" s="22">
        <v>0.7751583325408262</v>
      </c>
      <c r="AC25" s="15"/>
    </row>
    <row r="26" spans="1:29" s="7" customFormat="1" ht="18">
      <c r="A26" s="15"/>
      <c r="B26" s="14"/>
      <c r="C26" s="15"/>
      <c r="D26" s="16"/>
      <c r="E26" s="15"/>
      <c r="F26" s="48"/>
      <c r="G26" s="15"/>
      <c r="H26" s="14"/>
      <c r="I26" s="15"/>
      <c r="J26" s="16"/>
      <c r="K26" s="15"/>
      <c r="L26" s="48"/>
      <c r="M26" s="15"/>
      <c r="N26" s="14"/>
      <c r="O26" s="15"/>
      <c r="P26" s="16"/>
      <c r="Q26" s="15"/>
      <c r="R26" s="48"/>
      <c r="S26" s="15"/>
      <c r="T26" s="14"/>
      <c r="U26" s="15"/>
      <c r="V26" s="16"/>
      <c r="W26" s="15"/>
      <c r="X26" s="48"/>
      <c r="Y26" s="15"/>
      <c r="Z26" s="14"/>
      <c r="AA26" s="15"/>
      <c r="AB26" s="16"/>
      <c r="AC26" s="15"/>
    </row>
    <row r="27" spans="1:29" s="7" customFormat="1" ht="18">
      <c r="A27" s="15"/>
      <c r="B27" s="14"/>
      <c r="C27" s="15"/>
      <c r="D27" s="16"/>
      <c r="E27" s="15"/>
      <c r="F27" s="48"/>
      <c r="G27" s="15"/>
      <c r="H27" s="14"/>
      <c r="I27" s="15"/>
      <c r="J27" s="16"/>
      <c r="K27" s="15"/>
      <c r="L27" s="48"/>
      <c r="M27" s="15"/>
      <c r="N27" s="14"/>
      <c r="O27" s="15"/>
      <c r="P27" s="16"/>
      <c r="Q27" s="15"/>
      <c r="R27" s="48"/>
      <c r="S27" s="15"/>
      <c r="T27" s="14"/>
      <c r="U27" s="15"/>
      <c r="V27" s="16"/>
      <c r="W27" s="15"/>
      <c r="X27" s="48"/>
      <c r="Y27" s="15"/>
      <c r="Z27" s="14"/>
      <c r="AA27" s="15"/>
      <c r="AB27" s="16"/>
      <c r="AC27" s="15"/>
    </row>
    <row r="28" spans="1:29" s="7" customFormat="1" ht="18">
      <c r="A28" s="15"/>
      <c r="B28" s="14"/>
      <c r="C28" s="15"/>
      <c r="D28" s="16"/>
      <c r="E28" s="15"/>
      <c r="F28" s="48"/>
      <c r="G28" s="15"/>
      <c r="H28" s="14"/>
      <c r="I28" s="15"/>
      <c r="J28" s="16"/>
      <c r="K28" s="15"/>
      <c r="L28" s="48"/>
      <c r="M28" s="15"/>
      <c r="N28" s="14"/>
      <c r="O28" s="15"/>
      <c r="P28" s="16"/>
      <c r="Q28" s="15"/>
      <c r="R28" s="48"/>
      <c r="S28" s="15"/>
      <c r="T28" s="14"/>
      <c r="U28" s="15"/>
      <c r="V28" s="16"/>
      <c r="W28" s="15"/>
      <c r="X28" s="48"/>
      <c r="Y28" s="15"/>
      <c r="Z28" s="14"/>
      <c r="AA28" s="15"/>
      <c r="AB28" s="16"/>
      <c r="AC28" s="15"/>
    </row>
    <row r="29" spans="1:29" s="7" customFormat="1" ht="18.75">
      <c r="A29" s="13" t="s">
        <v>105</v>
      </c>
      <c r="B29" s="14"/>
      <c r="C29" s="15"/>
      <c r="D29" s="16"/>
      <c r="E29" s="15"/>
      <c r="F29" s="48"/>
      <c r="G29" s="13" t="s">
        <v>106</v>
      </c>
      <c r="H29" s="14"/>
      <c r="I29" s="15"/>
      <c r="J29" s="16"/>
      <c r="K29" s="15"/>
      <c r="L29" s="48"/>
      <c r="M29" s="13" t="s">
        <v>115</v>
      </c>
      <c r="N29" s="14"/>
      <c r="O29" s="15"/>
      <c r="P29" s="16"/>
      <c r="Q29" s="15"/>
      <c r="R29" s="48"/>
      <c r="S29" s="13" t="s">
        <v>119</v>
      </c>
      <c r="T29" s="14"/>
      <c r="U29" s="15"/>
      <c r="V29" s="16"/>
      <c r="W29" s="15"/>
      <c r="X29" s="48"/>
      <c r="Y29" s="13" t="s">
        <v>119</v>
      </c>
      <c r="Z29" s="14"/>
      <c r="AA29" s="15"/>
      <c r="AB29" s="16"/>
      <c r="AC29" s="15"/>
    </row>
    <row r="30" spans="1:29" s="7" customFormat="1" ht="18">
      <c r="A30" s="15"/>
      <c r="B30" s="14"/>
      <c r="C30" s="15"/>
      <c r="D30" s="16"/>
      <c r="E30" s="15"/>
      <c r="F30" s="48"/>
      <c r="G30" s="15"/>
      <c r="H30" s="14"/>
      <c r="I30" s="15"/>
      <c r="J30" s="16"/>
      <c r="K30" s="15"/>
      <c r="L30" s="48"/>
      <c r="M30" s="15"/>
      <c r="N30" s="14"/>
      <c r="O30" s="15"/>
      <c r="P30" s="16"/>
      <c r="Q30" s="15"/>
      <c r="R30" s="48"/>
      <c r="S30" s="15"/>
      <c r="T30" s="14"/>
      <c r="U30" s="15"/>
      <c r="V30" s="16"/>
      <c r="W30" s="15"/>
      <c r="X30" s="48"/>
      <c r="Y30" s="15"/>
      <c r="Z30" s="14"/>
      <c r="AA30" s="15"/>
      <c r="AB30" s="16"/>
      <c r="AC30" s="15"/>
    </row>
    <row r="31" spans="1:29" s="34" customFormat="1" ht="72">
      <c r="A31" s="29" t="s">
        <v>76</v>
      </c>
      <c r="B31" s="30" t="s">
        <v>77</v>
      </c>
      <c r="C31" s="31" t="s">
        <v>78</v>
      </c>
      <c r="D31" s="32" t="s">
        <v>79</v>
      </c>
      <c r="E31" s="31" t="s">
        <v>78</v>
      </c>
      <c r="F31" s="51"/>
      <c r="G31" s="29" t="s">
        <v>76</v>
      </c>
      <c r="H31" s="30" t="s">
        <v>77</v>
      </c>
      <c r="I31" s="31" t="s">
        <v>78</v>
      </c>
      <c r="J31" s="32" t="s">
        <v>79</v>
      </c>
      <c r="K31" s="31" t="s">
        <v>78</v>
      </c>
      <c r="L31" s="51"/>
      <c r="M31" s="29" t="s">
        <v>76</v>
      </c>
      <c r="N31" s="30" t="s">
        <v>77</v>
      </c>
      <c r="O31" s="31" t="s">
        <v>78</v>
      </c>
      <c r="P31" s="32" t="s">
        <v>79</v>
      </c>
      <c r="Q31" s="31" t="s">
        <v>78</v>
      </c>
      <c r="R31" s="51"/>
      <c r="S31" s="29" t="s">
        <v>76</v>
      </c>
      <c r="T31" s="30" t="s">
        <v>77</v>
      </c>
      <c r="U31" s="31" t="s">
        <v>78</v>
      </c>
      <c r="V31" s="32" t="s">
        <v>79</v>
      </c>
      <c r="W31" s="31" t="s">
        <v>78</v>
      </c>
      <c r="X31" s="51"/>
      <c r="Y31" s="29" t="s">
        <v>76</v>
      </c>
      <c r="Z31" s="30" t="s">
        <v>77</v>
      </c>
      <c r="AA31" s="31" t="s">
        <v>78</v>
      </c>
      <c r="AB31" s="32" t="s">
        <v>79</v>
      </c>
      <c r="AC31" s="31" t="s">
        <v>78</v>
      </c>
    </row>
    <row r="32" spans="1:29" s="7" customFormat="1" ht="18">
      <c r="A32" s="15"/>
      <c r="B32" s="14"/>
      <c r="C32" s="15"/>
      <c r="D32" s="16"/>
      <c r="E32" s="15"/>
      <c r="F32" s="48"/>
      <c r="G32" s="15"/>
      <c r="H32" s="14"/>
      <c r="I32" s="15"/>
      <c r="J32" s="16"/>
      <c r="K32" s="15"/>
      <c r="L32" s="48"/>
      <c r="M32" s="15"/>
      <c r="N32" s="14"/>
      <c r="O32" s="15"/>
      <c r="P32" s="16"/>
      <c r="Q32" s="15"/>
      <c r="R32" s="48"/>
      <c r="S32" s="15"/>
      <c r="T32" s="14"/>
      <c r="U32" s="15"/>
      <c r="V32" s="16"/>
      <c r="W32" s="15"/>
      <c r="X32" s="48"/>
      <c r="Y32" s="15"/>
      <c r="Z32" s="14"/>
      <c r="AA32" s="15"/>
      <c r="AB32" s="16"/>
      <c r="AC32" s="15"/>
    </row>
    <row r="33" spans="1:29" s="7" customFormat="1" ht="18">
      <c r="A33" s="15" t="s">
        <v>61</v>
      </c>
      <c r="B33" s="14">
        <v>18061536.220000025</v>
      </c>
      <c r="C33" s="17">
        <v>0.03612731063163145</v>
      </c>
      <c r="D33" s="16">
        <v>616</v>
      </c>
      <c r="E33" s="17">
        <v>0.08006238627501949</v>
      </c>
      <c r="F33" s="48"/>
      <c r="G33" s="15" t="s">
        <v>61</v>
      </c>
      <c r="H33" s="14">
        <v>17054069.049999993</v>
      </c>
      <c r="I33" s="17">
        <v>0.03503779923084846</v>
      </c>
      <c r="J33" s="16">
        <v>603</v>
      </c>
      <c r="K33" s="17">
        <v>0.08112471411274048</v>
      </c>
      <c r="L33" s="48"/>
      <c r="M33" s="15" t="s">
        <v>61</v>
      </c>
      <c r="N33" s="14">
        <v>18698506.89999998</v>
      </c>
      <c r="O33" s="17">
        <v>0.039279456454617535</v>
      </c>
      <c r="P33" s="16">
        <v>651</v>
      </c>
      <c r="Q33" s="17">
        <v>0.09130434782608696</v>
      </c>
      <c r="R33" s="48"/>
      <c r="S33" s="15" t="s">
        <v>61</v>
      </c>
      <c r="T33" s="14">
        <v>17459021.53999998</v>
      </c>
      <c r="U33" s="17">
        <v>0.037733311894983</v>
      </c>
      <c r="V33" s="16">
        <v>610</v>
      </c>
      <c r="W33" s="17">
        <v>0.08933801991798476</v>
      </c>
      <c r="X33" s="48"/>
      <c r="Y33" s="15" t="s">
        <v>61</v>
      </c>
      <c r="Z33" s="14">
        <v>18976375.42</v>
      </c>
      <c r="AA33" s="17">
        <v>0.04178342537755983</v>
      </c>
      <c r="AB33" s="16">
        <v>673</v>
      </c>
      <c r="AC33" s="17">
        <v>0.10206248104337276</v>
      </c>
    </row>
    <row r="34" spans="1:29" s="7" customFormat="1" ht="18">
      <c r="A34" s="15" t="s">
        <v>62</v>
      </c>
      <c r="B34" s="14">
        <v>80535910.38000005</v>
      </c>
      <c r="C34" s="17">
        <v>0.16109071874393913</v>
      </c>
      <c r="D34" s="16">
        <v>1702</v>
      </c>
      <c r="E34" s="17">
        <v>0.22121133350662855</v>
      </c>
      <c r="F34" s="48"/>
      <c r="G34" s="15" t="s">
        <v>62</v>
      </c>
      <c r="H34" s="14">
        <v>71049798.24</v>
      </c>
      <c r="I34" s="17">
        <v>0.14597270357160957</v>
      </c>
      <c r="J34" s="16">
        <v>1540</v>
      </c>
      <c r="K34" s="17">
        <v>0.2071841786627203</v>
      </c>
      <c r="L34" s="48"/>
      <c r="M34" s="15" t="s">
        <v>62</v>
      </c>
      <c r="N34" s="14">
        <v>69391080.56000005</v>
      </c>
      <c r="O34" s="17">
        <v>0.14576799857722234</v>
      </c>
      <c r="P34" s="16">
        <v>1469</v>
      </c>
      <c r="Q34" s="17">
        <v>0.20603085553997194</v>
      </c>
      <c r="R34" s="48"/>
      <c r="S34" s="15" t="s">
        <v>62</v>
      </c>
      <c r="T34" s="14">
        <v>62772423.840000145</v>
      </c>
      <c r="U34" s="17">
        <v>0.13566690674687115</v>
      </c>
      <c r="V34" s="16">
        <v>1345</v>
      </c>
      <c r="W34" s="17">
        <v>0.19698301113063854</v>
      </c>
      <c r="X34" s="48"/>
      <c r="Y34" s="15" t="s">
        <v>62</v>
      </c>
      <c r="Z34" s="14">
        <v>67096593.56</v>
      </c>
      <c r="AA34" s="17">
        <v>0.14773767108064104</v>
      </c>
      <c r="AB34" s="16">
        <v>1329</v>
      </c>
      <c r="AC34" s="17">
        <v>0.20154686078252956</v>
      </c>
    </row>
    <row r="35" spans="1:29" s="7" customFormat="1" ht="18">
      <c r="A35" s="15" t="s">
        <v>63</v>
      </c>
      <c r="B35" s="14">
        <v>11609058.339999998</v>
      </c>
      <c r="C35" s="17">
        <v>0.02322084077906365</v>
      </c>
      <c r="D35" s="16">
        <v>220</v>
      </c>
      <c r="E35" s="17">
        <v>0.028593709383935535</v>
      </c>
      <c r="F35" s="48"/>
      <c r="G35" s="15" t="s">
        <v>63</v>
      </c>
      <c r="H35" s="14">
        <v>11448434.100000003</v>
      </c>
      <c r="I35" s="17">
        <v>0.023520951763907602</v>
      </c>
      <c r="J35" s="16">
        <v>222</v>
      </c>
      <c r="K35" s="17">
        <v>0.02986681017085968</v>
      </c>
      <c r="L35" s="48"/>
      <c r="M35" s="15" t="s">
        <v>63</v>
      </c>
      <c r="N35" s="14">
        <v>18092788.100000013</v>
      </c>
      <c r="O35" s="17">
        <v>0.03800703907094173</v>
      </c>
      <c r="P35" s="16">
        <v>277</v>
      </c>
      <c r="Q35" s="17">
        <v>0.03884992987377279</v>
      </c>
      <c r="R35" s="48"/>
      <c r="S35" s="15" t="s">
        <v>63</v>
      </c>
      <c r="T35" s="14">
        <v>17496854.13</v>
      </c>
      <c r="U35" s="17">
        <v>0.03781507758356956</v>
      </c>
      <c r="V35" s="16">
        <v>254</v>
      </c>
      <c r="W35" s="17">
        <v>0.03719976567076743</v>
      </c>
      <c r="X35" s="48"/>
      <c r="Y35" s="15" t="s">
        <v>63</v>
      </c>
      <c r="Z35" s="14">
        <v>20512321.69</v>
      </c>
      <c r="AA35" s="17">
        <v>0.0451653724004274</v>
      </c>
      <c r="AB35" s="16">
        <v>304</v>
      </c>
      <c r="AC35" s="17">
        <v>0.04610251744009706</v>
      </c>
    </row>
    <row r="36" spans="1:29" s="7" customFormat="1" ht="18">
      <c r="A36" s="15" t="s">
        <v>64</v>
      </c>
      <c r="B36" s="14">
        <v>18460125.73999999</v>
      </c>
      <c r="C36" s="17">
        <v>0.03692458320181328</v>
      </c>
      <c r="D36" s="16">
        <v>288</v>
      </c>
      <c r="E36" s="17">
        <v>0.03743176501169743</v>
      </c>
      <c r="F36" s="48"/>
      <c r="G36" s="15" t="s">
        <v>64</v>
      </c>
      <c r="H36" s="14">
        <v>17815856.890000004</v>
      </c>
      <c r="I36" s="17">
        <v>0.0366029019237112</v>
      </c>
      <c r="J36" s="16">
        <v>275</v>
      </c>
      <c r="K36" s="17">
        <v>0.036997174761200055</v>
      </c>
      <c r="L36" s="48"/>
      <c r="M36" s="15" t="s">
        <v>64</v>
      </c>
      <c r="N36" s="14">
        <v>23790439.26999999</v>
      </c>
      <c r="O36" s="17">
        <v>0.04997594344509874</v>
      </c>
      <c r="P36" s="16">
        <v>323</v>
      </c>
      <c r="Q36" s="17">
        <v>0.0453015427769986</v>
      </c>
      <c r="R36" s="48"/>
      <c r="S36" s="15" t="s">
        <v>64</v>
      </c>
      <c r="T36" s="14">
        <v>23715912.369999997</v>
      </c>
      <c r="U36" s="17">
        <v>0.05125601777173226</v>
      </c>
      <c r="V36" s="16">
        <v>310</v>
      </c>
      <c r="W36" s="17">
        <v>0.04540128881077914</v>
      </c>
      <c r="X36" s="48"/>
      <c r="Y36" s="15" t="s">
        <v>64</v>
      </c>
      <c r="Z36" s="14">
        <v>41849709.509999946</v>
      </c>
      <c r="AA36" s="17">
        <v>0.09214742940533786</v>
      </c>
      <c r="AB36" s="16">
        <v>587</v>
      </c>
      <c r="AC36" s="17">
        <v>0.08902032150439794</v>
      </c>
    </row>
    <row r="37" spans="1:29" s="7" customFormat="1" ht="18">
      <c r="A37" s="15" t="s">
        <v>65</v>
      </c>
      <c r="B37" s="14">
        <v>23091167.840000004</v>
      </c>
      <c r="C37" s="17">
        <v>0.04618775408921541</v>
      </c>
      <c r="D37" s="16">
        <v>330</v>
      </c>
      <c r="E37" s="17">
        <v>0.042890564075903304</v>
      </c>
      <c r="F37" s="48"/>
      <c r="G37" s="15" t="s">
        <v>65</v>
      </c>
      <c r="H37" s="14">
        <v>24391040.71999998</v>
      </c>
      <c r="I37" s="17">
        <v>0.05011169975172636</v>
      </c>
      <c r="J37" s="16">
        <v>330</v>
      </c>
      <c r="K37" s="17">
        <v>0.04439660971344007</v>
      </c>
      <c r="L37" s="48"/>
      <c r="M37" s="15" t="s">
        <v>65</v>
      </c>
      <c r="N37" s="14">
        <v>43645387.98000003</v>
      </c>
      <c r="O37" s="17">
        <v>0.09168470647275588</v>
      </c>
      <c r="P37" s="16">
        <v>594</v>
      </c>
      <c r="Q37" s="17">
        <v>0.08330995792426367</v>
      </c>
      <c r="R37" s="48"/>
      <c r="S37" s="15" t="s">
        <v>65</v>
      </c>
      <c r="T37" s="14">
        <v>45003613.29000001</v>
      </c>
      <c r="U37" s="17">
        <v>0.09726406332578327</v>
      </c>
      <c r="V37" s="16">
        <v>620</v>
      </c>
      <c r="W37" s="17">
        <v>0.09080257762155829</v>
      </c>
      <c r="X37" s="48"/>
      <c r="Y37" s="15" t="s">
        <v>65</v>
      </c>
      <c r="Z37" s="14">
        <v>102722611.31999996</v>
      </c>
      <c r="AA37" s="17">
        <v>0.22618136865872043</v>
      </c>
      <c r="AB37" s="16">
        <v>1292</v>
      </c>
      <c r="AC37" s="17">
        <v>0.1959356991204125</v>
      </c>
    </row>
    <row r="38" spans="1:29" s="7" customFormat="1" ht="18">
      <c r="A38" s="15" t="s">
        <v>66</v>
      </c>
      <c r="B38" s="14">
        <v>40322941.47999998</v>
      </c>
      <c r="C38" s="17">
        <v>0.0806553448546612</v>
      </c>
      <c r="D38" s="16">
        <v>571</v>
      </c>
      <c r="E38" s="17">
        <v>0.07421367299194177</v>
      </c>
      <c r="F38" s="48"/>
      <c r="G38" s="15" t="s">
        <v>66</v>
      </c>
      <c r="H38" s="14">
        <v>40282089.88</v>
      </c>
      <c r="I38" s="17">
        <v>0.08276005999954793</v>
      </c>
      <c r="J38" s="16">
        <v>563</v>
      </c>
      <c r="K38" s="17">
        <v>0.07574330687474774</v>
      </c>
      <c r="L38" s="48"/>
      <c r="M38" s="15" t="s">
        <v>66</v>
      </c>
      <c r="N38" s="14">
        <v>116180039.86000013</v>
      </c>
      <c r="O38" s="17">
        <v>0.24405632176848355</v>
      </c>
      <c r="P38" s="16">
        <v>1495</v>
      </c>
      <c r="Q38" s="17">
        <v>0.20967741935483872</v>
      </c>
      <c r="R38" s="48"/>
      <c r="S38" s="15" t="s">
        <v>66</v>
      </c>
      <c r="T38" s="14">
        <v>113930540.03999996</v>
      </c>
      <c r="U38" s="17">
        <v>0.246232390047969</v>
      </c>
      <c r="V38" s="16">
        <v>1448</v>
      </c>
      <c r="W38" s="17">
        <v>0.2120679554774458</v>
      </c>
      <c r="X38" s="48"/>
      <c r="Y38" s="15" t="s">
        <v>66</v>
      </c>
      <c r="Z38" s="14">
        <v>138669496.34000003</v>
      </c>
      <c r="AA38" s="17">
        <v>0.3053315727701912</v>
      </c>
      <c r="AB38" s="16">
        <v>1685</v>
      </c>
      <c r="AC38" s="17">
        <v>0.25553533515316956</v>
      </c>
    </row>
    <row r="39" spans="1:29" s="7" customFormat="1" ht="18">
      <c r="A39" s="15" t="s">
        <v>67</v>
      </c>
      <c r="B39" s="14">
        <v>100817080.5099999</v>
      </c>
      <c r="C39" s="17">
        <v>0.20165781803907698</v>
      </c>
      <c r="D39" s="16">
        <v>1352</v>
      </c>
      <c r="E39" s="17">
        <v>0.17572134130491293</v>
      </c>
      <c r="F39" s="48"/>
      <c r="G39" s="15" t="s">
        <v>67</v>
      </c>
      <c r="H39" s="14">
        <v>101811698.88000007</v>
      </c>
      <c r="I39" s="17">
        <v>0.20917341510992904</v>
      </c>
      <c r="J39" s="16">
        <v>1374</v>
      </c>
      <c r="K39" s="17">
        <v>0.18485133862505046</v>
      </c>
      <c r="L39" s="48"/>
      <c r="M39" s="15" t="s">
        <v>67</v>
      </c>
      <c r="N39" s="14">
        <v>143274093.57</v>
      </c>
      <c r="O39" s="17">
        <v>0.30097208026046285</v>
      </c>
      <c r="P39" s="16">
        <v>1814</v>
      </c>
      <c r="Q39" s="17">
        <v>0.2544179523141655</v>
      </c>
      <c r="R39" s="48"/>
      <c r="S39" s="15" t="s">
        <v>67</v>
      </c>
      <c r="T39" s="14">
        <v>139436631.60000026</v>
      </c>
      <c r="U39" s="17">
        <v>0.30135743275729177</v>
      </c>
      <c r="V39" s="16">
        <v>1738</v>
      </c>
      <c r="W39" s="17">
        <v>0.2545401288810779</v>
      </c>
      <c r="X39" s="48"/>
      <c r="Y39" s="15" t="s">
        <v>67</v>
      </c>
      <c r="Z39" s="14">
        <v>51489621.29</v>
      </c>
      <c r="AA39" s="17">
        <v>0.11337321808157665</v>
      </c>
      <c r="AB39" s="16">
        <v>585</v>
      </c>
      <c r="AC39" s="17">
        <v>0.08871701546860783</v>
      </c>
    </row>
    <row r="40" spans="1:29" s="7" customFormat="1" ht="18">
      <c r="A40" s="15" t="s">
        <v>68</v>
      </c>
      <c r="B40" s="14">
        <v>160971259.3899999</v>
      </c>
      <c r="C40" s="17">
        <v>0.32198029115086196</v>
      </c>
      <c r="D40" s="16">
        <v>2064</v>
      </c>
      <c r="E40" s="17">
        <v>0.2682609825838316</v>
      </c>
      <c r="F40" s="48"/>
      <c r="G40" s="15" t="s">
        <v>68</v>
      </c>
      <c r="H40" s="14">
        <v>155784716.59999985</v>
      </c>
      <c r="I40" s="17">
        <v>0.32006165845009416</v>
      </c>
      <c r="J40" s="16">
        <v>1969</v>
      </c>
      <c r="K40" s="17">
        <v>0.2648997712901924</v>
      </c>
      <c r="L40" s="48"/>
      <c r="M40" s="15" t="s">
        <v>68</v>
      </c>
      <c r="N40" s="14">
        <v>39755466.31000001</v>
      </c>
      <c r="O40" s="17">
        <v>0.08351325141135528</v>
      </c>
      <c r="P40" s="16">
        <v>459</v>
      </c>
      <c r="Q40" s="17">
        <v>0.06437587657784011</v>
      </c>
      <c r="R40" s="48"/>
      <c r="S40" s="15" t="s">
        <v>68</v>
      </c>
      <c r="T40" s="14">
        <v>39705361.39000001</v>
      </c>
      <c r="U40" s="17">
        <v>0.08581321592389123</v>
      </c>
      <c r="V40" s="16">
        <v>456</v>
      </c>
      <c r="W40" s="17">
        <v>0.06678383128295255</v>
      </c>
      <c r="X40" s="48"/>
      <c r="Y40" s="15" t="s">
        <v>68</v>
      </c>
      <c r="Z40" s="14">
        <v>11262333.820000002</v>
      </c>
      <c r="AA40" s="17">
        <v>0.02479814370921306</v>
      </c>
      <c r="AB40" s="16">
        <v>123</v>
      </c>
      <c r="AC40" s="17">
        <v>0.0186533212010919</v>
      </c>
    </row>
    <row r="41" spans="1:29" s="7" customFormat="1" ht="18">
      <c r="A41" s="15" t="s">
        <v>69</v>
      </c>
      <c r="B41" s="14">
        <v>12924435.139999999</v>
      </c>
      <c r="C41" s="17">
        <v>0.025851903036028263</v>
      </c>
      <c r="D41" s="16">
        <v>146</v>
      </c>
      <c r="E41" s="17">
        <v>0.018975825318429944</v>
      </c>
      <c r="F41" s="48"/>
      <c r="G41" s="15" t="s">
        <v>69</v>
      </c>
      <c r="H41" s="14">
        <v>16677142.89</v>
      </c>
      <c r="I41" s="17">
        <v>0.03426339969721139</v>
      </c>
      <c r="J41" s="16">
        <v>183</v>
      </c>
      <c r="K41" s="17">
        <v>0.024619938113816763</v>
      </c>
      <c r="L41" s="48"/>
      <c r="M41" s="15" t="s">
        <v>69</v>
      </c>
      <c r="N41" s="14">
        <v>2577960.86</v>
      </c>
      <c r="O41" s="17">
        <v>0.005415453858622181</v>
      </c>
      <c r="P41" s="16">
        <v>43</v>
      </c>
      <c r="Q41" s="17">
        <v>0.00603085553997195</v>
      </c>
      <c r="R41" s="48"/>
      <c r="S41" s="15" t="s">
        <v>69</v>
      </c>
      <c r="T41" s="14">
        <v>2515989.82</v>
      </c>
      <c r="U41" s="17">
        <v>0.005437683227846127</v>
      </c>
      <c r="V41" s="16">
        <v>42</v>
      </c>
      <c r="W41" s="17">
        <v>0.006151142355008787</v>
      </c>
      <c r="X41" s="48"/>
      <c r="Y41" s="15" t="s">
        <v>69</v>
      </c>
      <c r="Z41" s="14">
        <v>978166.27</v>
      </c>
      <c r="AA41" s="17">
        <v>0.002153790512929842</v>
      </c>
      <c r="AB41" s="16">
        <v>12</v>
      </c>
      <c r="AC41" s="17">
        <v>0.0018198362147406734</v>
      </c>
    </row>
    <row r="42" spans="1:29" s="7" customFormat="1" ht="18">
      <c r="A42" s="15" t="s">
        <v>70</v>
      </c>
      <c r="B42" s="14">
        <v>33147828.619999997</v>
      </c>
      <c r="C42" s="17">
        <v>0.06630343547370865</v>
      </c>
      <c r="D42" s="16">
        <v>405</v>
      </c>
      <c r="E42" s="17">
        <v>0.05263841954769951</v>
      </c>
      <c r="F42" s="48"/>
      <c r="G42" s="15" t="s">
        <v>70</v>
      </c>
      <c r="H42" s="14">
        <v>30342832.029999986</v>
      </c>
      <c r="I42" s="17">
        <v>0.0623397298114316</v>
      </c>
      <c r="J42" s="16">
        <v>373</v>
      </c>
      <c r="K42" s="17">
        <v>0.050181622494282256</v>
      </c>
      <c r="L42" s="48"/>
      <c r="M42" s="15" t="s">
        <v>70</v>
      </c>
      <c r="N42" s="14">
        <v>556283.59</v>
      </c>
      <c r="O42" s="17">
        <v>0.0011685701519741844</v>
      </c>
      <c r="P42" s="16">
        <v>4</v>
      </c>
      <c r="Q42" s="17">
        <v>0.0005610098176718093</v>
      </c>
      <c r="R42" s="48"/>
      <c r="S42" s="15" t="s">
        <v>70</v>
      </c>
      <c r="T42" s="14">
        <v>582907</v>
      </c>
      <c r="U42" s="17">
        <v>0.0012598078068909286</v>
      </c>
      <c r="V42" s="16">
        <v>4</v>
      </c>
      <c r="W42" s="17">
        <v>0.0005858230814294083</v>
      </c>
      <c r="X42" s="48"/>
      <c r="Y42" s="15" t="s">
        <v>70</v>
      </c>
      <c r="Z42" s="14">
        <v>603128.59</v>
      </c>
      <c r="AA42" s="17">
        <v>0.0013280080034028898</v>
      </c>
      <c r="AB42" s="16">
        <v>4</v>
      </c>
      <c r="AC42" s="17">
        <v>0.0006066120715802245</v>
      </c>
    </row>
    <row r="43" spans="1:29" s="7" customFormat="1" ht="18">
      <c r="A43" s="15" t="s">
        <v>71</v>
      </c>
      <c r="B43" s="14">
        <v>0</v>
      </c>
      <c r="C43" s="17">
        <v>0</v>
      </c>
      <c r="D43" s="16">
        <v>0</v>
      </c>
      <c r="E43" s="17">
        <v>0</v>
      </c>
      <c r="F43" s="48"/>
      <c r="G43" s="15" t="s">
        <v>71</v>
      </c>
      <c r="H43" s="14">
        <v>0</v>
      </c>
      <c r="I43" s="17">
        <v>0</v>
      </c>
      <c r="J43" s="16">
        <v>0</v>
      </c>
      <c r="K43" s="17">
        <v>0</v>
      </c>
      <c r="L43" s="48"/>
      <c r="M43" s="15" t="s">
        <v>71</v>
      </c>
      <c r="N43" s="14">
        <v>75775</v>
      </c>
      <c r="O43" s="17">
        <v>0.00015917852846574862</v>
      </c>
      <c r="P43" s="16">
        <v>1</v>
      </c>
      <c r="Q43" s="17">
        <v>0.00014025245441795232</v>
      </c>
      <c r="R43" s="48"/>
      <c r="S43" s="15" t="s">
        <v>71</v>
      </c>
      <c r="T43" s="14">
        <v>75925</v>
      </c>
      <c r="U43" s="17">
        <v>0.00016409291317173022</v>
      </c>
      <c r="V43" s="16">
        <v>1</v>
      </c>
      <c r="W43" s="17">
        <v>0.00014645577035735208</v>
      </c>
      <c r="X43" s="48"/>
      <c r="Y43" s="15" t="s">
        <v>71</v>
      </c>
      <c r="Z43" s="14">
        <v>0</v>
      </c>
      <c r="AA43" s="17">
        <v>0</v>
      </c>
      <c r="AB43" s="16">
        <v>0</v>
      </c>
      <c r="AC43" s="17">
        <v>0</v>
      </c>
    </row>
    <row r="44" spans="1:29" s="7" customFormat="1" ht="18">
      <c r="A44" s="15" t="s">
        <v>72</v>
      </c>
      <c r="B44" s="14">
        <v>0</v>
      </c>
      <c r="C44" s="17">
        <v>0</v>
      </c>
      <c r="D44" s="16">
        <v>0</v>
      </c>
      <c r="E44" s="17">
        <v>0</v>
      </c>
      <c r="F44" s="48"/>
      <c r="G44" s="15" t="s">
        <v>72</v>
      </c>
      <c r="H44" s="14">
        <v>0</v>
      </c>
      <c r="I44" s="17">
        <v>0</v>
      </c>
      <c r="J44" s="16">
        <v>0</v>
      </c>
      <c r="K44" s="17">
        <v>0</v>
      </c>
      <c r="L44" s="48"/>
      <c r="M44" s="15" t="s">
        <v>72</v>
      </c>
      <c r="N44" s="14">
        <v>0</v>
      </c>
      <c r="O44" s="17">
        <v>0</v>
      </c>
      <c r="P44" s="16">
        <v>0</v>
      </c>
      <c r="Q44" s="17">
        <v>0</v>
      </c>
      <c r="R44" s="48"/>
      <c r="S44" s="15" t="s">
        <v>72</v>
      </c>
      <c r="T44" s="14">
        <v>0</v>
      </c>
      <c r="U44" s="17">
        <v>0</v>
      </c>
      <c r="V44" s="16">
        <v>0</v>
      </c>
      <c r="W44" s="17">
        <v>0</v>
      </c>
      <c r="X44" s="48"/>
      <c r="Y44" s="15" t="s">
        <v>72</v>
      </c>
      <c r="Z44" s="14">
        <v>0</v>
      </c>
      <c r="AA44" s="17">
        <v>0</v>
      </c>
      <c r="AB44" s="16">
        <v>0</v>
      </c>
      <c r="AC44" s="17">
        <v>0</v>
      </c>
    </row>
    <row r="45" spans="1:29" s="7" customFormat="1" ht="18">
      <c r="A45" s="15" t="s">
        <v>73</v>
      </c>
      <c r="B45" s="14">
        <v>0</v>
      </c>
      <c r="C45" s="17">
        <v>0</v>
      </c>
      <c r="D45" s="16">
        <v>0</v>
      </c>
      <c r="E45" s="17">
        <v>0</v>
      </c>
      <c r="F45" s="48"/>
      <c r="G45" s="15" t="s">
        <v>73</v>
      </c>
      <c r="H45" s="14">
        <v>0</v>
      </c>
      <c r="I45" s="17">
        <v>0</v>
      </c>
      <c r="J45" s="16">
        <v>0</v>
      </c>
      <c r="K45" s="17">
        <v>0</v>
      </c>
      <c r="L45" s="48"/>
      <c r="M45" s="15" t="s">
        <v>73</v>
      </c>
      <c r="N45" s="14">
        <v>0</v>
      </c>
      <c r="O45" s="17">
        <v>0</v>
      </c>
      <c r="P45" s="16">
        <v>0</v>
      </c>
      <c r="Q45" s="17">
        <v>0</v>
      </c>
      <c r="R45" s="48"/>
      <c r="S45" s="15" t="s">
        <v>73</v>
      </c>
      <c r="T45" s="14">
        <v>0</v>
      </c>
      <c r="U45" s="17">
        <v>0</v>
      </c>
      <c r="V45" s="16">
        <v>0</v>
      </c>
      <c r="W45" s="17">
        <v>0</v>
      </c>
      <c r="X45" s="48"/>
      <c r="Y45" s="15" t="s">
        <v>73</v>
      </c>
      <c r="Z45" s="14">
        <v>0</v>
      </c>
      <c r="AA45" s="17">
        <v>0</v>
      </c>
      <c r="AB45" s="16">
        <v>0</v>
      </c>
      <c r="AC45" s="17">
        <v>0</v>
      </c>
    </row>
    <row r="46" spans="1:29" s="7" customFormat="1" ht="18">
      <c r="A46" s="15" t="s">
        <v>30</v>
      </c>
      <c r="B46" s="14">
        <v>0</v>
      </c>
      <c r="C46" s="17">
        <v>0</v>
      </c>
      <c r="D46" s="16">
        <v>0</v>
      </c>
      <c r="E46" s="17">
        <v>0</v>
      </c>
      <c r="F46" s="48"/>
      <c r="G46" s="15" t="s">
        <v>30</v>
      </c>
      <c r="H46" s="14">
        <v>75775</v>
      </c>
      <c r="I46" s="17">
        <v>0.00015568068998275477</v>
      </c>
      <c r="J46" s="16">
        <v>1</v>
      </c>
      <c r="K46" s="17">
        <v>0.0001345351809498184</v>
      </c>
      <c r="L46" s="48"/>
      <c r="M46" s="15" t="s">
        <v>30</v>
      </c>
      <c r="N46" s="14">
        <v>0</v>
      </c>
      <c r="O46" s="17">
        <v>0</v>
      </c>
      <c r="P46" s="16">
        <v>0</v>
      </c>
      <c r="Q46" s="17">
        <v>0</v>
      </c>
      <c r="R46" s="48"/>
      <c r="S46" s="15" t="s">
        <v>30</v>
      </c>
      <c r="T46" s="14">
        <v>0</v>
      </c>
      <c r="U46" s="17">
        <v>0</v>
      </c>
      <c r="V46" s="16">
        <v>0</v>
      </c>
      <c r="W46" s="17">
        <v>0</v>
      </c>
      <c r="X46" s="48"/>
      <c r="Y46" s="15" t="s">
        <v>30</v>
      </c>
      <c r="Z46" s="14">
        <v>0</v>
      </c>
      <c r="AA46" s="17">
        <v>0</v>
      </c>
      <c r="AB46" s="16">
        <v>0</v>
      </c>
      <c r="AC46" s="17">
        <v>0</v>
      </c>
    </row>
    <row r="47" spans="1:29" s="7" customFormat="1" ht="18">
      <c r="A47" s="15"/>
      <c r="B47" s="14"/>
      <c r="C47" s="15"/>
      <c r="D47" s="16"/>
      <c r="E47" s="15"/>
      <c r="F47" s="48"/>
      <c r="G47" s="15"/>
      <c r="H47" s="14"/>
      <c r="I47" s="15"/>
      <c r="J47" s="16"/>
      <c r="K47" s="15"/>
      <c r="L47" s="48"/>
      <c r="M47" s="15"/>
      <c r="N47" s="14"/>
      <c r="O47" s="15"/>
      <c r="P47" s="16"/>
      <c r="Q47" s="15"/>
      <c r="R47" s="48"/>
      <c r="S47" s="15"/>
      <c r="T47" s="14"/>
      <c r="U47" s="15"/>
      <c r="V47" s="16"/>
      <c r="W47" s="15"/>
      <c r="X47" s="48"/>
      <c r="Y47" s="15"/>
      <c r="Z47" s="14"/>
      <c r="AA47" s="15"/>
      <c r="AB47" s="16"/>
      <c r="AC47" s="15"/>
    </row>
    <row r="48" spans="1:29" s="7" customFormat="1" ht="18.75" thickBot="1">
      <c r="A48" s="18"/>
      <c r="B48" s="19">
        <f>SUM(B33:B47)</f>
        <v>499941343.65999985</v>
      </c>
      <c r="C48" s="20"/>
      <c r="D48" s="21">
        <f>SUM(D33:D47)</f>
        <v>7694</v>
      </c>
      <c r="E48" s="20"/>
      <c r="F48" s="48"/>
      <c r="G48" s="18"/>
      <c r="H48" s="19">
        <f>SUM(H33:H47)</f>
        <v>486733454.27999985</v>
      </c>
      <c r="I48" s="20"/>
      <c r="J48" s="21">
        <f>SUM(J33:J47)</f>
        <v>7433</v>
      </c>
      <c r="K48" s="20"/>
      <c r="L48" s="48"/>
      <c r="M48" s="18"/>
      <c r="N48" s="19">
        <f>SUM(N33:N47)</f>
        <v>476037822.0000002</v>
      </c>
      <c r="O48" s="20"/>
      <c r="P48" s="21">
        <f>SUM(P33:P47)</f>
        <v>7130</v>
      </c>
      <c r="Q48" s="20"/>
      <c r="R48" s="48"/>
      <c r="S48" s="18"/>
      <c r="T48" s="19">
        <f>SUM(T33:T47)</f>
        <v>462695180.02000034</v>
      </c>
      <c r="U48" s="20"/>
      <c r="V48" s="21">
        <f>SUM(V33:V47)</f>
        <v>6828</v>
      </c>
      <c r="W48" s="20"/>
      <c r="X48" s="48"/>
      <c r="Y48" s="18"/>
      <c r="Z48" s="19">
        <f>SUM(Z33:Z47)</f>
        <v>454160357.8099999</v>
      </c>
      <c r="AA48" s="20"/>
      <c r="AB48" s="21">
        <f>SUM(AB33:AB47)</f>
        <v>6594</v>
      </c>
      <c r="AC48" s="20"/>
    </row>
    <row r="49" spans="1:29" s="7" customFormat="1" ht="18.75" thickTop="1">
      <c r="A49" s="15"/>
      <c r="B49" s="14"/>
      <c r="C49" s="15"/>
      <c r="D49" s="16"/>
      <c r="E49" s="15"/>
      <c r="F49" s="48"/>
      <c r="G49" s="15"/>
      <c r="H49" s="14"/>
      <c r="I49" s="15"/>
      <c r="J49" s="16"/>
      <c r="K49" s="15"/>
      <c r="L49" s="48"/>
      <c r="M49" s="15"/>
      <c r="N49" s="14"/>
      <c r="O49" s="15"/>
      <c r="P49" s="16"/>
      <c r="Q49" s="15"/>
      <c r="R49" s="48"/>
      <c r="S49" s="15"/>
      <c r="T49" s="14"/>
      <c r="U49" s="15"/>
      <c r="V49" s="16"/>
      <c r="W49" s="15"/>
      <c r="X49" s="48"/>
      <c r="Y49" s="15"/>
      <c r="Z49" s="14"/>
      <c r="AA49" s="15"/>
      <c r="AB49" s="16"/>
      <c r="AC49" s="15"/>
    </row>
    <row r="50" spans="1:29" s="7" customFormat="1" ht="18">
      <c r="A50" s="15"/>
      <c r="B50" s="14"/>
      <c r="C50" s="15"/>
      <c r="D50" s="16"/>
      <c r="E50" s="15"/>
      <c r="F50" s="48"/>
      <c r="G50" s="15"/>
      <c r="H50" s="14"/>
      <c r="I50" s="15"/>
      <c r="J50" s="16"/>
      <c r="K50" s="15"/>
      <c r="L50" s="48"/>
      <c r="M50" s="15"/>
      <c r="N50" s="14"/>
      <c r="O50" s="15"/>
      <c r="P50" s="16"/>
      <c r="Q50" s="15"/>
      <c r="R50" s="48"/>
      <c r="S50" s="15"/>
      <c r="T50" s="14"/>
      <c r="U50" s="15"/>
      <c r="V50" s="16"/>
      <c r="W50" s="15"/>
      <c r="X50" s="48"/>
      <c r="Y50" s="15"/>
      <c r="Z50" s="14"/>
      <c r="AA50" s="15"/>
      <c r="AB50" s="16"/>
      <c r="AC50" s="15"/>
    </row>
    <row r="51" spans="1:29" s="7" customFormat="1" ht="18">
      <c r="A51" s="18" t="s">
        <v>80</v>
      </c>
      <c r="B51" s="14"/>
      <c r="C51" s="15"/>
      <c r="D51" s="22">
        <v>0.6583788399620283</v>
      </c>
      <c r="E51" s="15"/>
      <c r="F51" s="48"/>
      <c r="G51" s="18" t="s">
        <v>80</v>
      </c>
      <c r="H51" s="14"/>
      <c r="I51" s="15"/>
      <c r="J51" s="22">
        <v>0.6641982616417831</v>
      </c>
      <c r="K51" s="15"/>
      <c r="L51" s="48"/>
      <c r="M51" s="18" t="s">
        <v>80</v>
      </c>
      <c r="N51" s="14"/>
      <c r="O51" s="15"/>
      <c r="P51" s="22">
        <v>0.6212857194404217</v>
      </c>
      <c r="Q51" s="15"/>
      <c r="R51" s="48"/>
      <c r="S51" s="18" t="s">
        <v>80</v>
      </c>
      <c r="T51" s="14"/>
      <c r="U51" s="15"/>
      <c r="V51" s="22">
        <v>0.6249282478658458</v>
      </c>
      <c r="W51" s="15"/>
      <c r="X51" s="48"/>
      <c r="Y51" s="18" t="s">
        <v>80</v>
      </c>
      <c r="Z51" s="14"/>
      <c r="AA51" s="15"/>
      <c r="AB51" s="22">
        <v>0.5918884551313647</v>
      </c>
      <c r="AC51" s="15"/>
    </row>
    <row r="52" spans="1:29" s="7" customFormat="1" ht="18">
      <c r="A52" s="15"/>
      <c r="B52" s="14"/>
      <c r="C52" s="15"/>
      <c r="D52" s="16"/>
      <c r="E52" s="15"/>
      <c r="F52" s="48"/>
      <c r="G52" s="15"/>
      <c r="H52" s="14"/>
      <c r="I52" s="15"/>
      <c r="J52" s="16"/>
      <c r="K52" s="15"/>
      <c r="L52" s="48"/>
      <c r="M52" s="15"/>
      <c r="N52" s="14"/>
      <c r="O52" s="15"/>
      <c r="P52" s="16"/>
      <c r="Q52" s="15"/>
      <c r="R52" s="48"/>
      <c r="S52" s="15"/>
      <c r="T52" s="14"/>
      <c r="U52" s="15"/>
      <c r="V52" s="16"/>
      <c r="W52" s="15"/>
      <c r="X52" s="48"/>
      <c r="Y52" s="15"/>
      <c r="Z52" s="14"/>
      <c r="AA52" s="15"/>
      <c r="AB52" s="16"/>
      <c r="AC52" s="15"/>
    </row>
    <row r="53" spans="1:29" s="7" customFormat="1" ht="18">
      <c r="A53" s="15"/>
      <c r="B53" s="14"/>
      <c r="C53" s="15"/>
      <c r="D53" s="16"/>
      <c r="E53" s="15"/>
      <c r="F53" s="48"/>
      <c r="G53" s="15"/>
      <c r="H53" s="14"/>
      <c r="I53" s="15"/>
      <c r="J53" s="16"/>
      <c r="K53" s="15"/>
      <c r="L53" s="48"/>
      <c r="M53" s="15"/>
      <c r="N53" s="14"/>
      <c r="O53" s="15"/>
      <c r="P53" s="16"/>
      <c r="Q53" s="15"/>
      <c r="R53" s="48"/>
      <c r="S53" s="15"/>
      <c r="T53" s="14"/>
      <c r="U53" s="15"/>
      <c r="V53" s="16"/>
      <c r="W53" s="15"/>
      <c r="X53" s="48"/>
      <c r="Y53" s="15"/>
      <c r="Z53" s="14"/>
      <c r="AA53" s="15"/>
      <c r="AB53" s="16"/>
      <c r="AC53" s="15"/>
    </row>
    <row r="54" spans="1:29" s="7" customFormat="1" ht="18.75">
      <c r="A54" s="13" t="s">
        <v>107</v>
      </c>
      <c r="B54" s="14"/>
      <c r="C54" s="15"/>
      <c r="D54" s="16"/>
      <c r="E54" s="15"/>
      <c r="F54" s="48"/>
      <c r="G54" s="13" t="s">
        <v>107</v>
      </c>
      <c r="H54" s="14"/>
      <c r="I54" s="15"/>
      <c r="J54" s="16"/>
      <c r="K54" s="15"/>
      <c r="L54" s="48"/>
      <c r="M54" s="13" t="s">
        <v>116</v>
      </c>
      <c r="N54" s="14"/>
      <c r="O54" s="15"/>
      <c r="P54" s="16"/>
      <c r="Q54" s="15"/>
      <c r="R54" s="48"/>
      <c r="S54" s="13" t="s">
        <v>120</v>
      </c>
      <c r="T54" s="14"/>
      <c r="U54" s="15"/>
      <c r="V54" s="16"/>
      <c r="W54" s="15"/>
      <c r="X54" s="48"/>
      <c r="Y54" s="13" t="s">
        <v>120</v>
      </c>
      <c r="Z54" s="14"/>
      <c r="AA54" s="15"/>
      <c r="AB54" s="16"/>
      <c r="AC54" s="15"/>
    </row>
    <row r="55" spans="1:29" s="7" customFormat="1" ht="18">
      <c r="A55" s="15"/>
      <c r="B55" s="14"/>
      <c r="C55" s="15"/>
      <c r="D55" s="16"/>
      <c r="E55" s="15"/>
      <c r="F55" s="48"/>
      <c r="G55" s="15"/>
      <c r="H55" s="14"/>
      <c r="I55" s="15"/>
      <c r="J55" s="16"/>
      <c r="K55" s="15"/>
      <c r="L55" s="48"/>
      <c r="M55" s="15"/>
      <c r="N55" s="14"/>
      <c r="O55" s="15"/>
      <c r="P55" s="16"/>
      <c r="Q55" s="15"/>
      <c r="R55" s="48"/>
      <c r="S55" s="15"/>
      <c r="T55" s="14"/>
      <c r="U55" s="15"/>
      <c r="V55" s="16"/>
      <c r="W55" s="15"/>
      <c r="X55" s="48"/>
      <c r="Y55" s="15"/>
      <c r="Z55" s="14"/>
      <c r="AA55" s="15"/>
      <c r="AB55" s="16"/>
      <c r="AC55" s="15"/>
    </row>
    <row r="56" spans="1:29" s="34" customFormat="1" ht="72">
      <c r="A56" s="29" t="s">
        <v>76</v>
      </c>
      <c r="B56" s="30" t="s">
        <v>77</v>
      </c>
      <c r="C56" s="31" t="s">
        <v>78</v>
      </c>
      <c r="D56" s="32" t="s">
        <v>79</v>
      </c>
      <c r="E56" s="31" t="s">
        <v>78</v>
      </c>
      <c r="F56" s="51"/>
      <c r="G56" s="29" t="s">
        <v>76</v>
      </c>
      <c r="H56" s="30" t="s">
        <v>77</v>
      </c>
      <c r="I56" s="31" t="s">
        <v>78</v>
      </c>
      <c r="J56" s="32" t="s">
        <v>79</v>
      </c>
      <c r="K56" s="31" t="s">
        <v>78</v>
      </c>
      <c r="L56" s="51"/>
      <c r="M56" s="29" t="s">
        <v>76</v>
      </c>
      <c r="N56" s="30" t="s">
        <v>77</v>
      </c>
      <c r="O56" s="31" t="s">
        <v>78</v>
      </c>
      <c r="P56" s="32" t="s">
        <v>79</v>
      </c>
      <c r="Q56" s="31" t="s">
        <v>78</v>
      </c>
      <c r="R56" s="51"/>
      <c r="S56" s="29" t="s">
        <v>76</v>
      </c>
      <c r="T56" s="30" t="s">
        <v>77</v>
      </c>
      <c r="U56" s="31" t="s">
        <v>78</v>
      </c>
      <c r="V56" s="32" t="s">
        <v>79</v>
      </c>
      <c r="W56" s="31" t="s">
        <v>78</v>
      </c>
      <c r="X56" s="51"/>
      <c r="Y56" s="29" t="s">
        <v>76</v>
      </c>
      <c r="Z56" s="30" t="s">
        <v>77</v>
      </c>
      <c r="AA56" s="31" t="s">
        <v>78</v>
      </c>
      <c r="AB56" s="32" t="s">
        <v>79</v>
      </c>
      <c r="AC56" s="31" t="s">
        <v>78</v>
      </c>
    </row>
    <row r="57" spans="1:29" s="7" customFormat="1" ht="18">
      <c r="A57" s="15"/>
      <c r="B57" s="14"/>
      <c r="C57" s="15"/>
      <c r="D57" s="16"/>
      <c r="E57" s="15"/>
      <c r="F57" s="48"/>
      <c r="G57" s="15"/>
      <c r="H57" s="14"/>
      <c r="I57" s="15"/>
      <c r="J57" s="16"/>
      <c r="K57" s="15"/>
      <c r="L57" s="48"/>
      <c r="M57" s="15"/>
      <c r="N57" s="14"/>
      <c r="O57" s="15"/>
      <c r="P57" s="16"/>
      <c r="Q57" s="15"/>
      <c r="R57" s="48"/>
      <c r="S57" s="15"/>
      <c r="T57" s="14"/>
      <c r="U57" s="15"/>
      <c r="V57" s="16"/>
      <c r="W57" s="15"/>
      <c r="X57" s="48"/>
      <c r="Y57" s="15"/>
      <c r="Z57" s="14"/>
      <c r="AA57" s="15"/>
      <c r="AB57" s="16"/>
      <c r="AC57" s="15"/>
    </row>
    <row r="58" spans="1:29" s="7" customFormat="1" ht="18">
      <c r="A58" s="15" t="s">
        <v>61</v>
      </c>
      <c r="B58" s="14">
        <v>13175908.090000017</v>
      </c>
      <c r="C58" s="17">
        <v>0.02635490794488221</v>
      </c>
      <c r="D58" s="16">
        <v>477</v>
      </c>
      <c r="E58" s="17">
        <v>0.061996360800623866</v>
      </c>
      <c r="F58" s="48"/>
      <c r="G58" s="15" t="s">
        <v>61</v>
      </c>
      <c r="H58" s="14">
        <v>12211969.949999996</v>
      </c>
      <c r="I58" s="17">
        <v>0.025089645765287577</v>
      </c>
      <c r="J58" s="16">
        <v>478</v>
      </c>
      <c r="K58" s="17">
        <v>0.06430781649401318</v>
      </c>
      <c r="L58" s="48"/>
      <c r="M58" s="15" t="s">
        <v>61</v>
      </c>
      <c r="N58" s="14">
        <v>16778224.199999996</v>
      </c>
      <c r="O58" s="17">
        <v>0.035245569626188224</v>
      </c>
      <c r="P58" s="16">
        <v>587</v>
      </c>
      <c r="Q58" s="17">
        <v>0.08232819074333801</v>
      </c>
      <c r="R58" s="48"/>
      <c r="S58" s="15" t="s">
        <v>61</v>
      </c>
      <c r="T58" s="14">
        <v>15688885.499999983</v>
      </c>
      <c r="U58" s="17">
        <v>0.033907605217157924</v>
      </c>
      <c r="V58" s="16">
        <v>547</v>
      </c>
      <c r="W58" s="17">
        <v>0.08011130638547159</v>
      </c>
      <c r="X58" s="48"/>
      <c r="Y58" s="15" t="s">
        <v>61</v>
      </c>
      <c r="Z58" s="14">
        <v>17405433.159999996</v>
      </c>
      <c r="AA58" s="17">
        <v>0.03832442189347058</v>
      </c>
      <c r="AB58" s="16">
        <v>630</v>
      </c>
      <c r="AC58" s="17">
        <v>0.09554140127388536</v>
      </c>
    </row>
    <row r="59" spans="1:29" s="7" customFormat="1" ht="18">
      <c r="A59" s="15" t="s">
        <v>62</v>
      </c>
      <c r="B59" s="14">
        <v>70145329.13999999</v>
      </c>
      <c r="C59" s="17">
        <v>0.14030711808404556</v>
      </c>
      <c r="D59" s="16">
        <v>1496</v>
      </c>
      <c r="E59" s="17">
        <v>0.19443722381076164</v>
      </c>
      <c r="F59" s="48"/>
      <c r="G59" s="15" t="s">
        <v>62</v>
      </c>
      <c r="H59" s="14">
        <v>62576421.64000007</v>
      </c>
      <c r="I59" s="17">
        <v>0.1285640448375717</v>
      </c>
      <c r="J59" s="16">
        <v>1356</v>
      </c>
      <c r="K59" s="17">
        <v>0.18242970536795372</v>
      </c>
      <c r="L59" s="48"/>
      <c r="M59" s="15" t="s">
        <v>62</v>
      </c>
      <c r="N59" s="14">
        <v>63908773.33000005</v>
      </c>
      <c r="O59" s="17">
        <v>0.13425146149416683</v>
      </c>
      <c r="P59" s="16">
        <v>1342</v>
      </c>
      <c r="Q59" s="17">
        <v>0.188218793828892</v>
      </c>
      <c r="R59" s="48"/>
      <c r="S59" s="15" t="s">
        <v>62</v>
      </c>
      <c r="T59" s="14">
        <v>58265881.54000013</v>
      </c>
      <c r="U59" s="17">
        <v>0.1259271417901556</v>
      </c>
      <c r="V59" s="16">
        <v>1237</v>
      </c>
      <c r="W59" s="17">
        <v>0.18116578793204452</v>
      </c>
      <c r="X59" s="48"/>
      <c r="Y59" s="15" t="s">
        <v>62</v>
      </c>
      <c r="Z59" s="14">
        <v>66074674.710000016</v>
      </c>
      <c r="AA59" s="17">
        <v>0.1454875432735207</v>
      </c>
      <c r="AB59" s="16">
        <v>1314</v>
      </c>
      <c r="AC59" s="17">
        <v>0.19927206551410373</v>
      </c>
    </row>
    <row r="60" spans="1:29" s="7" customFormat="1" ht="18">
      <c r="A60" s="15" t="s">
        <v>63</v>
      </c>
      <c r="B60" s="14">
        <v>14090518.149999987</v>
      </c>
      <c r="C60" s="17">
        <v>0.028184342680773907</v>
      </c>
      <c r="D60" s="16">
        <v>266</v>
      </c>
      <c r="E60" s="17">
        <v>0.034572394073303876</v>
      </c>
      <c r="F60" s="48"/>
      <c r="G60" s="15" t="s">
        <v>63</v>
      </c>
      <c r="H60" s="14">
        <v>12558729.709999995</v>
      </c>
      <c r="I60" s="17">
        <v>0.025802068050936596</v>
      </c>
      <c r="J60" s="16">
        <v>247</v>
      </c>
      <c r="K60" s="17">
        <v>0.03323018969460514</v>
      </c>
      <c r="L60" s="48"/>
      <c r="M60" s="15" t="s">
        <v>63</v>
      </c>
      <c r="N60" s="14">
        <v>17234286.209999997</v>
      </c>
      <c r="O60" s="17">
        <v>0.03620360696885971</v>
      </c>
      <c r="P60" s="16">
        <v>307</v>
      </c>
      <c r="Q60" s="17">
        <v>0.04305750350631136</v>
      </c>
      <c r="R60" s="48"/>
      <c r="S60" s="15" t="s">
        <v>63</v>
      </c>
      <c r="T60" s="14">
        <v>16160130.369999997</v>
      </c>
      <c r="U60" s="17">
        <v>0.03492608323540666</v>
      </c>
      <c r="V60" s="16">
        <v>275</v>
      </c>
      <c r="W60" s="17">
        <v>0.04027533684827182</v>
      </c>
      <c r="X60" s="48"/>
      <c r="Y60" s="15" t="s">
        <v>63</v>
      </c>
      <c r="Z60" s="14">
        <v>20556160.159999985</v>
      </c>
      <c r="AA60" s="17">
        <v>0.04526189881284123</v>
      </c>
      <c r="AB60" s="16">
        <v>313</v>
      </c>
      <c r="AC60" s="17">
        <v>0.04746739460115256</v>
      </c>
    </row>
    <row r="61" spans="1:29" s="7" customFormat="1" ht="18">
      <c r="A61" s="15" t="s">
        <v>64</v>
      </c>
      <c r="B61" s="14">
        <v>15861841.549999993</v>
      </c>
      <c r="C61" s="17">
        <v>0.03172740512692489</v>
      </c>
      <c r="D61" s="16">
        <v>304</v>
      </c>
      <c r="E61" s="17">
        <v>0.039511307512347285</v>
      </c>
      <c r="F61" s="48"/>
      <c r="G61" s="15" t="s">
        <v>64</v>
      </c>
      <c r="H61" s="14">
        <v>14536165.220000006</v>
      </c>
      <c r="I61" s="17">
        <v>0.029864734162361236</v>
      </c>
      <c r="J61" s="16">
        <v>274</v>
      </c>
      <c r="K61" s="17">
        <v>0.03686263958025023</v>
      </c>
      <c r="L61" s="48"/>
      <c r="M61" s="15" t="s">
        <v>64</v>
      </c>
      <c r="N61" s="14">
        <v>19870204.820000004</v>
      </c>
      <c r="O61" s="17">
        <v>0.04174081113243982</v>
      </c>
      <c r="P61" s="16">
        <v>312</v>
      </c>
      <c r="Q61" s="17">
        <v>0.04375876577840112</v>
      </c>
      <c r="R61" s="48"/>
      <c r="S61" s="15" t="s">
        <v>64</v>
      </c>
      <c r="T61" s="14">
        <v>19039608.69</v>
      </c>
      <c r="U61" s="17">
        <v>0.04114935601701536</v>
      </c>
      <c r="V61" s="16">
        <v>297</v>
      </c>
      <c r="W61" s="17">
        <v>0.043497363796133566</v>
      </c>
      <c r="X61" s="48"/>
      <c r="Y61" s="15" t="s">
        <v>64</v>
      </c>
      <c r="Z61" s="14">
        <v>44116522.40999999</v>
      </c>
      <c r="AA61" s="17">
        <v>0.09713864640836031</v>
      </c>
      <c r="AB61" s="16">
        <v>612</v>
      </c>
      <c r="AC61" s="17">
        <v>0.09281164695177434</v>
      </c>
    </row>
    <row r="62" spans="1:29" s="7" customFormat="1" ht="18">
      <c r="A62" s="15" t="s">
        <v>65</v>
      </c>
      <c r="B62" s="14">
        <v>20054155.229999993</v>
      </c>
      <c r="C62" s="17">
        <v>0.04011301622543629</v>
      </c>
      <c r="D62" s="16">
        <v>314</v>
      </c>
      <c r="E62" s="17">
        <v>0.040811021575253445</v>
      </c>
      <c r="F62" s="48"/>
      <c r="G62" s="15" t="s">
        <v>65</v>
      </c>
      <c r="H62" s="14">
        <v>20020394.54000001</v>
      </c>
      <c r="I62" s="17">
        <v>0.04113215223641276</v>
      </c>
      <c r="J62" s="16">
        <v>316</v>
      </c>
      <c r="K62" s="17">
        <v>0.042513117180142605</v>
      </c>
      <c r="L62" s="48"/>
      <c r="M62" s="15" t="s">
        <v>65</v>
      </c>
      <c r="N62" s="14">
        <v>41133753.85999999</v>
      </c>
      <c r="O62" s="17">
        <v>0.08640858343394402</v>
      </c>
      <c r="P62" s="16">
        <v>534</v>
      </c>
      <c r="Q62" s="17">
        <v>0.07489481065918653</v>
      </c>
      <c r="R62" s="48"/>
      <c r="S62" s="15" t="s">
        <v>65</v>
      </c>
      <c r="T62" s="14">
        <v>42009658.98999998</v>
      </c>
      <c r="U62" s="17">
        <v>0.09079337932196331</v>
      </c>
      <c r="V62" s="16">
        <v>532</v>
      </c>
      <c r="W62" s="17">
        <v>0.07791446983011131</v>
      </c>
      <c r="X62" s="48"/>
      <c r="Y62" s="15" t="s">
        <v>65</v>
      </c>
      <c r="Z62" s="14">
        <v>90949832.47000001</v>
      </c>
      <c r="AA62" s="17">
        <v>0.20025929367452472</v>
      </c>
      <c r="AB62" s="16">
        <v>1165</v>
      </c>
      <c r="AC62" s="17">
        <v>0.17667576584774036</v>
      </c>
    </row>
    <row r="63" spans="1:29" s="7" customFormat="1" ht="18">
      <c r="A63" s="15" t="s">
        <v>66</v>
      </c>
      <c r="B63" s="14">
        <v>26251478.669999994</v>
      </c>
      <c r="C63" s="17">
        <v>0.052509117325277875</v>
      </c>
      <c r="D63" s="16">
        <v>339</v>
      </c>
      <c r="E63" s="17">
        <v>0.044060306732518845</v>
      </c>
      <c r="F63" s="48"/>
      <c r="G63" s="15" t="s">
        <v>66</v>
      </c>
      <c r="H63" s="14">
        <v>25841216.17</v>
      </c>
      <c r="I63" s="17">
        <v>0.05309110344228465</v>
      </c>
      <c r="J63" s="16">
        <v>331</v>
      </c>
      <c r="K63" s="17">
        <v>0.04453114489438988</v>
      </c>
      <c r="L63" s="48"/>
      <c r="M63" s="15" t="s">
        <v>66</v>
      </c>
      <c r="N63" s="14">
        <v>73522001.49999999</v>
      </c>
      <c r="O63" s="17">
        <v>0.15444571439955876</v>
      </c>
      <c r="P63" s="16">
        <v>990</v>
      </c>
      <c r="Q63" s="17">
        <v>0.1388499298737728</v>
      </c>
      <c r="R63" s="48"/>
      <c r="S63" s="15" t="s">
        <v>66</v>
      </c>
      <c r="T63" s="14">
        <v>73325541.23999995</v>
      </c>
      <c r="U63" s="17">
        <v>0.15847483268969956</v>
      </c>
      <c r="V63" s="16">
        <v>988</v>
      </c>
      <c r="W63" s="17">
        <v>0.14469830111306387</v>
      </c>
      <c r="X63" s="48"/>
      <c r="Y63" s="15" t="s">
        <v>66</v>
      </c>
      <c r="Z63" s="14">
        <v>134757774.73000008</v>
      </c>
      <c r="AA63" s="17">
        <v>0.29671848811246665</v>
      </c>
      <c r="AB63" s="16">
        <v>1627</v>
      </c>
      <c r="AC63" s="17">
        <v>0.2467394601152563</v>
      </c>
    </row>
    <row r="64" spans="1:29" s="7" customFormat="1" ht="18">
      <c r="A64" s="15" t="s">
        <v>67</v>
      </c>
      <c r="B64" s="14">
        <v>47180419.72999999</v>
      </c>
      <c r="C64" s="17">
        <v>0.09437191048173535</v>
      </c>
      <c r="D64" s="16">
        <v>660</v>
      </c>
      <c r="E64" s="17">
        <v>0.08578112815180661</v>
      </c>
      <c r="F64" s="48"/>
      <c r="G64" s="15" t="s">
        <v>67</v>
      </c>
      <c r="H64" s="14">
        <v>46318297.15000001</v>
      </c>
      <c r="I64" s="17">
        <v>0.09516152371017175</v>
      </c>
      <c r="J64" s="16">
        <v>632</v>
      </c>
      <c r="K64" s="17">
        <v>0.08502623436028521</v>
      </c>
      <c r="L64" s="48"/>
      <c r="M64" s="15" t="s">
        <v>67</v>
      </c>
      <c r="N64" s="14">
        <v>136997069.56</v>
      </c>
      <c r="O64" s="17">
        <v>0.28778610276054917</v>
      </c>
      <c r="P64" s="16">
        <v>1668</v>
      </c>
      <c r="Q64" s="17">
        <v>0.23394109396914445</v>
      </c>
      <c r="R64" s="48"/>
      <c r="S64" s="15" t="s">
        <v>67</v>
      </c>
      <c r="T64" s="14">
        <v>133174304.54000019</v>
      </c>
      <c r="U64" s="17">
        <v>0.28782297782795935</v>
      </c>
      <c r="V64" s="16">
        <v>1598</v>
      </c>
      <c r="W64" s="17">
        <v>0.23403632103104863</v>
      </c>
      <c r="X64" s="48"/>
      <c r="Y64" s="15" t="s">
        <v>67</v>
      </c>
      <c r="Z64" s="14">
        <v>63952673.360000014</v>
      </c>
      <c r="AA64" s="17">
        <v>0.1408151818190061</v>
      </c>
      <c r="AB64" s="16">
        <v>774</v>
      </c>
      <c r="AC64" s="17">
        <v>0.11737943585077343</v>
      </c>
    </row>
    <row r="65" spans="1:29" s="7" customFormat="1" ht="18">
      <c r="A65" s="15" t="s">
        <v>68</v>
      </c>
      <c r="B65" s="14">
        <v>118715177.96999994</v>
      </c>
      <c r="C65" s="17">
        <v>0.2374582127993315</v>
      </c>
      <c r="D65" s="16">
        <v>1542</v>
      </c>
      <c r="E65" s="17">
        <v>0.20041590850012997</v>
      </c>
      <c r="F65" s="48"/>
      <c r="G65" s="15" t="s">
        <v>68</v>
      </c>
      <c r="H65" s="14">
        <v>116272662.3200001</v>
      </c>
      <c r="I65" s="17">
        <v>0.2388836462700028</v>
      </c>
      <c r="J65" s="16">
        <v>1496</v>
      </c>
      <c r="K65" s="17">
        <v>0.2012646307009283</v>
      </c>
      <c r="L65" s="48"/>
      <c r="M65" s="15" t="s">
        <v>68</v>
      </c>
      <c r="N65" s="14">
        <v>77012699.38000001</v>
      </c>
      <c r="O65" s="17">
        <v>0.16177853065633094</v>
      </c>
      <c r="P65" s="16">
        <v>1017</v>
      </c>
      <c r="Q65" s="17">
        <v>0.1426367461430575</v>
      </c>
      <c r="R65" s="48"/>
      <c r="S65" s="15" t="s">
        <v>68</v>
      </c>
      <c r="T65" s="14">
        <v>77603020.15999997</v>
      </c>
      <c r="U65" s="17">
        <v>0.16771953439550752</v>
      </c>
      <c r="V65" s="16">
        <v>1008</v>
      </c>
      <c r="W65" s="17">
        <v>0.14762741652021089</v>
      </c>
      <c r="X65" s="48"/>
      <c r="Y65" s="15" t="s">
        <v>68</v>
      </c>
      <c r="Z65" s="14">
        <v>14765991.95</v>
      </c>
      <c r="AA65" s="17">
        <v>0.03251272748947722</v>
      </c>
      <c r="AB65" s="16">
        <v>143</v>
      </c>
      <c r="AC65" s="17">
        <v>0.021686381558993023</v>
      </c>
    </row>
    <row r="66" spans="1:29" s="7" customFormat="1" ht="18">
      <c r="A66" s="15" t="s">
        <v>69</v>
      </c>
      <c r="B66" s="14">
        <v>174347533.32999986</v>
      </c>
      <c r="C66" s="17">
        <v>0.3487359778121694</v>
      </c>
      <c r="D66" s="16">
        <v>2294</v>
      </c>
      <c r="E66" s="17">
        <v>0.2981544060306732</v>
      </c>
      <c r="F66" s="48"/>
      <c r="G66" s="15" t="s">
        <v>69</v>
      </c>
      <c r="H66" s="14">
        <v>175587140.5599998</v>
      </c>
      <c r="I66" s="17">
        <v>0.36074598739003244</v>
      </c>
      <c r="J66" s="16">
        <v>2295</v>
      </c>
      <c r="K66" s="17">
        <v>0.3087582402798332</v>
      </c>
      <c r="L66" s="48"/>
      <c r="M66" s="15" t="s">
        <v>69</v>
      </c>
      <c r="N66" s="14">
        <v>28948750.550000004</v>
      </c>
      <c r="O66" s="17">
        <v>0.06081187084752271</v>
      </c>
      <c r="P66" s="16">
        <v>368</v>
      </c>
      <c r="Q66" s="17">
        <v>0.05161290322580645</v>
      </c>
      <c r="R66" s="48"/>
      <c r="S66" s="15" t="s">
        <v>69</v>
      </c>
      <c r="T66" s="14">
        <v>26769316.98999999</v>
      </c>
      <c r="U66" s="17">
        <v>0.05785518878507201</v>
      </c>
      <c r="V66" s="16">
        <v>341</v>
      </c>
      <c r="W66" s="17">
        <v>0.04994141769185706</v>
      </c>
      <c r="X66" s="48"/>
      <c r="Y66" s="15" t="s">
        <v>69</v>
      </c>
      <c r="Z66" s="14">
        <v>978166.27</v>
      </c>
      <c r="AA66" s="17">
        <v>0.0021537905129298414</v>
      </c>
      <c r="AB66" s="16">
        <v>12</v>
      </c>
      <c r="AC66" s="17">
        <v>0.0018198362147406734</v>
      </c>
    </row>
    <row r="67" spans="1:29" s="7" customFormat="1" ht="18">
      <c r="A67" s="15" t="s">
        <v>70</v>
      </c>
      <c r="B67" s="14">
        <v>118981.8</v>
      </c>
      <c r="C67" s="17">
        <v>0.0002379915194229609</v>
      </c>
      <c r="D67" s="16">
        <v>2</v>
      </c>
      <c r="E67" s="17">
        <v>0.0002599428125812321</v>
      </c>
      <c r="F67" s="48"/>
      <c r="G67" s="15" t="s">
        <v>70</v>
      </c>
      <c r="H67" s="14">
        <v>734682.02</v>
      </c>
      <c r="I67" s="17">
        <v>0.0015094134449557771</v>
      </c>
      <c r="J67" s="16">
        <v>7</v>
      </c>
      <c r="K67" s="17">
        <v>0.0009417462666487286</v>
      </c>
      <c r="L67" s="48"/>
      <c r="M67" s="15" t="s">
        <v>70</v>
      </c>
      <c r="N67" s="14">
        <v>556283.59</v>
      </c>
      <c r="O67" s="17">
        <v>0.0011685701519741848</v>
      </c>
      <c r="P67" s="16">
        <v>4</v>
      </c>
      <c r="Q67" s="17">
        <v>0.0005610098176718093</v>
      </c>
      <c r="R67" s="48"/>
      <c r="S67" s="15" t="s">
        <v>70</v>
      </c>
      <c r="T67" s="14">
        <v>582907</v>
      </c>
      <c r="U67" s="17">
        <v>0.0012598078068909288</v>
      </c>
      <c r="V67" s="16">
        <v>4</v>
      </c>
      <c r="W67" s="17">
        <v>0.0005858230814294083</v>
      </c>
      <c r="X67" s="48"/>
      <c r="Y67" s="15" t="s">
        <v>70</v>
      </c>
      <c r="Z67" s="14">
        <v>603128.59</v>
      </c>
      <c r="AA67" s="17">
        <v>0.0013280080034028894</v>
      </c>
      <c r="AB67" s="16">
        <v>4</v>
      </c>
      <c r="AC67" s="17">
        <v>0.0006066120715802245</v>
      </c>
    </row>
    <row r="68" spans="1:29" s="7" customFormat="1" ht="18">
      <c r="A68" s="15" t="s">
        <v>71</v>
      </c>
      <c r="B68" s="14">
        <v>0</v>
      </c>
      <c r="C68" s="17">
        <v>0</v>
      </c>
      <c r="D68" s="16">
        <v>0</v>
      </c>
      <c r="E68" s="17">
        <v>0</v>
      </c>
      <c r="F68" s="48"/>
      <c r="G68" s="15" t="s">
        <v>71</v>
      </c>
      <c r="H68" s="14">
        <v>0</v>
      </c>
      <c r="I68" s="17">
        <v>0</v>
      </c>
      <c r="J68" s="16">
        <v>0</v>
      </c>
      <c r="K68" s="17">
        <v>0</v>
      </c>
      <c r="L68" s="48"/>
      <c r="M68" s="15" t="s">
        <v>71</v>
      </c>
      <c r="N68" s="14">
        <v>75775</v>
      </c>
      <c r="O68" s="17">
        <v>0.00015917852846574867</v>
      </c>
      <c r="P68" s="16">
        <v>1</v>
      </c>
      <c r="Q68" s="17">
        <v>0.00014025245441795232</v>
      </c>
      <c r="R68" s="48"/>
      <c r="S68" s="15" t="s">
        <v>71</v>
      </c>
      <c r="T68" s="14">
        <v>75925</v>
      </c>
      <c r="U68" s="17">
        <v>0.00016409291317173028</v>
      </c>
      <c r="V68" s="16">
        <v>1</v>
      </c>
      <c r="W68" s="17">
        <v>0.00014645577035735208</v>
      </c>
      <c r="X68" s="48"/>
      <c r="Y68" s="15" t="s">
        <v>71</v>
      </c>
      <c r="Z68" s="14">
        <v>0</v>
      </c>
      <c r="AA68" s="17">
        <v>0</v>
      </c>
      <c r="AB68" s="16">
        <v>0</v>
      </c>
      <c r="AC68" s="17">
        <v>0</v>
      </c>
    </row>
    <row r="69" spans="1:29" s="7" customFormat="1" ht="18">
      <c r="A69" s="15" t="s">
        <v>72</v>
      </c>
      <c r="B69" s="14">
        <v>0</v>
      </c>
      <c r="C69" s="17">
        <v>0</v>
      </c>
      <c r="D69" s="16">
        <v>0</v>
      </c>
      <c r="E69" s="17">
        <v>0</v>
      </c>
      <c r="F69" s="48"/>
      <c r="G69" s="15" t="s">
        <v>72</v>
      </c>
      <c r="H69" s="14">
        <v>0</v>
      </c>
      <c r="I69" s="17">
        <v>0</v>
      </c>
      <c r="J69" s="16">
        <v>0</v>
      </c>
      <c r="K69" s="17">
        <v>0</v>
      </c>
      <c r="L69" s="48"/>
      <c r="M69" s="15" t="s">
        <v>72</v>
      </c>
      <c r="N69" s="14">
        <v>0</v>
      </c>
      <c r="O69" s="17">
        <v>0</v>
      </c>
      <c r="P69" s="16">
        <v>0</v>
      </c>
      <c r="Q69" s="17">
        <v>0</v>
      </c>
      <c r="R69" s="48"/>
      <c r="S69" s="15" t="s">
        <v>72</v>
      </c>
      <c r="T69" s="14">
        <v>0</v>
      </c>
      <c r="U69" s="17">
        <v>0</v>
      </c>
      <c r="V69" s="16">
        <v>0</v>
      </c>
      <c r="W69" s="17">
        <v>0</v>
      </c>
      <c r="X69" s="48"/>
      <c r="Y69" s="15" t="s">
        <v>72</v>
      </c>
      <c r="Z69" s="14">
        <v>0</v>
      </c>
      <c r="AA69" s="17">
        <v>0</v>
      </c>
      <c r="AB69" s="16">
        <v>0</v>
      </c>
      <c r="AC69" s="17">
        <v>0</v>
      </c>
    </row>
    <row r="70" spans="1:29" s="7" customFormat="1" ht="18">
      <c r="A70" s="15" t="s">
        <v>73</v>
      </c>
      <c r="B70" s="14">
        <v>0</v>
      </c>
      <c r="C70" s="17">
        <v>0</v>
      </c>
      <c r="D70" s="16">
        <v>0</v>
      </c>
      <c r="E70" s="17">
        <v>0</v>
      </c>
      <c r="F70" s="48"/>
      <c r="G70" s="15" t="s">
        <v>73</v>
      </c>
      <c r="H70" s="14">
        <v>0</v>
      </c>
      <c r="I70" s="17">
        <v>0</v>
      </c>
      <c r="J70" s="16">
        <v>0</v>
      </c>
      <c r="K70" s="17">
        <v>0</v>
      </c>
      <c r="L70" s="48"/>
      <c r="M70" s="15" t="s">
        <v>73</v>
      </c>
      <c r="N70" s="14">
        <v>0</v>
      </c>
      <c r="O70" s="17">
        <v>0</v>
      </c>
      <c r="P70" s="16">
        <v>0</v>
      </c>
      <c r="Q70" s="17">
        <v>0</v>
      </c>
      <c r="R70" s="48"/>
      <c r="S70" s="15" t="s">
        <v>73</v>
      </c>
      <c r="T70" s="14">
        <v>0</v>
      </c>
      <c r="U70" s="17">
        <v>0</v>
      </c>
      <c r="V70" s="16">
        <v>0</v>
      </c>
      <c r="W70" s="17">
        <v>0</v>
      </c>
      <c r="X70" s="48"/>
      <c r="Y70" s="15" t="s">
        <v>73</v>
      </c>
      <c r="Z70" s="14">
        <v>0</v>
      </c>
      <c r="AA70" s="17">
        <v>0</v>
      </c>
      <c r="AB70" s="16">
        <v>0</v>
      </c>
      <c r="AC70" s="17">
        <v>0</v>
      </c>
    </row>
    <row r="71" spans="1:29" s="7" customFormat="1" ht="18">
      <c r="A71" s="15" t="s">
        <v>30</v>
      </c>
      <c r="B71" s="14">
        <v>0</v>
      </c>
      <c r="C71" s="17">
        <v>0</v>
      </c>
      <c r="D71" s="16">
        <v>0</v>
      </c>
      <c r="E71" s="17">
        <v>0</v>
      </c>
      <c r="F71" s="48"/>
      <c r="G71" s="15" t="s">
        <v>30</v>
      </c>
      <c r="H71" s="14">
        <v>75775</v>
      </c>
      <c r="I71" s="17">
        <v>0.00015568068998275474</v>
      </c>
      <c r="J71" s="16">
        <v>1</v>
      </c>
      <c r="K71" s="17">
        <v>0.0001345351809498184</v>
      </c>
      <c r="L71" s="48"/>
      <c r="M71" s="15" t="s">
        <v>30</v>
      </c>
      <c r="N71" s="14">
        <v>0</v>
      </c>
      <c r="O71" s="17">
        <v>0</v>
      </c>
      <c r="P71" s="16">
        <v>0</v>
      </c>
      <c r="Q71" s="17">
        <v>0</v>
      </c>
      <c r="R71" s="48"/>
      <c r="S71" s="15" t="s">
        <v>30</v>
      </c>
      <c r="T71" s="14">
        <v>0</v>
      </c>
      <c r="U71" s="17">
        <v>0</v>
      </c>
      <c r="V71" s="16">
        <v>0</v>
      </c>
      <c r="W71" s="17">
        <v>0</v>
      </c>
      <c r="X71" s="48"/>
      <c r="Y71" s="15" t="s">
        <v>30</v>
      </c>
      <c r="Z71" s="14">
        <v>0</v>
      </c>
      <c r="AA71" s="17">
        <v>0</v>
      </c>
      <c r="AB71" s="16">
        <v>0</v>
      </c>
      <c r="AC71" s="17">
        <v>0</v>
      </c>
    </row>
    <row r="72" spans="1:29" s="7" customFormat="1" ht="18">
      <c r="A72" s="15"/>
      <c r="B72" s="14"/>
      <c r="C72" s="15"/>
      <c r="D72" s="16"/>
      <c r="E72" s="15"/>
      <c r="F72" s="48"/>
      <c r="G72" s="15"/>
      <c r="H72" s="14"/>
      <c r="I72" s="15"/>
      <c r="J72" s="16"/>
      <c r="K72" s="15"/>
      <c r="L72" s="48"/>
      <c r="M72" s="15"/>
      <c r="N72" s="14"/>
      <c r="O72" s="15"/>
      <c r="P72" s="16"/>
      <c r="Q72" s="15"/>
      <c r="R72" s="48"/>
      <c r="S72" s="15"/>
      <c r="T72" s="14"/>
      <c r="U72" s="15"/>
      <c r="V72" s="16"/>
      <c r="W72" s="15"/>
      <c r="X72" s="48"/>
      <c r="Y72" s="15"/>
      <c r="Z72" s="14"/>
      <c r="AA72" s="15"/>
      <c r="AB72" s="16"/>
      <c r="AC72" s="15"/>
    </row>
    <row r="73" spans="1:29" s="7" customFormat="1" ht="18.75" thickBot="1">
      <c r="A73" s="18"/>
      <c r="B73" s="19">
        <f>SUM(B58:B72)</f>
        <v>499941343.6599998</v>
      </c>
      <c r="C73" s="20"/>
      <c r="D73" s="21">
        <f>SUM(D58:D72)</f>
        <v>7694</v>
      </c>
      <c r="E73" s="20"/>
      <c r="F73" s="48"/>
      <c r="G73" s="18"/>
      <c r="H73" s="19">
        <f>SUM(H58:H72)</f>
        <v>486733454.28</v>
      </c>
      <c r="I73" s="20"/>
      <c r="J73" s="21">
        <f>SUM(J58:J72)</f>
        <v>7433</v>
      </c>
      <c r="K73" s="20"/>
      <c r="L73" s="48"/>
      <c r="M73" s="18"/>
      <c r="N73" s="19">
        <f>SUM(N58:N72)</f>
        <v>476037822</v>
      </c>
      <c r="O73" s="20"/>
      <c r="P73" s="21">
        <f>SUM(P58:P72)</f>
        <v>7130</v>
      </c>
      <c r="Q73" s="20"/>
      <c r="R73" s="48"/>
      <c r="S73" s="18"/>
      <c r="T73" s="19">
        <f>SUM(T58:T72)</f>
        <v>462695180.0200002</v>
      </c>
      <c r="U73" s="20"/>
      <c r="V73" s="21">
        <f>SUM(V58:V72)</f>
        <v>6828</v>
      </c>
      <c r="W73" s="20"/>
      <c r="X73" s="48"/>
      <c r="Y73" s="18"/>
      <c r="Z73" s="19">
        <f>SUM(Z58:Z72)</f>
        <v>454160357.81</v>
      </c>
      <c r="AA73" s="20"/>
      <c r="AB73" s="21">
        <f>SUM(AB58:AB72)</f>
        <v>6594</v>
      </c>
      <c r="AC73" s="20"/>
    </row>
    <row r="74" spans="1:29" s="7" customFormat="1" ht="18.75" thickTop="1">
      <c r="A74" s="15"/>
      <c r="B74" s="14"/>
      <c r="C74" s="15"/>
      <c r="D74" s="16"/>
      <c r="E74" s="15"/>
      <c r="F74" s="48"/>
      <c r="G74" s="15"/>
      <c r="H74" s="14"/>
      <c r="I74" s="15"/>
      <c r="J74" s="16"/>
      <c r="K74" s="15"/>
      <c r="L74" s="48"/>
      <c r="M74" s="15"/>
      <c r="N74" s="14"/>
      <c r="O74" s="15"/>
      <c r="P74" s="16"/>
      <c r="Q74" s="15"/>
      <c r="R74" s="48"/>
      <c r="S74" s="15"/>
      <c r="T74" s="14"/>
      <c r="U74" s="15"/>
      <c r="V74" s="16"/>
      <c r="W74" s="15"/>
      <c r="X74" s="48"/>
      <c r="Y74" s="15"/>
      <c r="Z74" s="14"/>
      <c r="AA74" s="15"/>
      <c r="AB74" s="16"/>
      <c r="AC74" s="15"/>
    </row>
    <row r="75" spans="1:29" s="7" customFormat="1" ht="18">
      <c r="A75" s="15"/>
      <c r="B75" s="14"/>
      <c r="C75" s="15"/>
      <c r="D75" s="16"/>
      <c r="E75" s="15"/>
      <c r="F75" s="48"/>
      <c r="G75" s="15"/>
      <c r="H75" s="14"/>
      <c r="I75" s="15"/>
      <c r="J75" s="16"/>
      <c r="K75" s="15"/>
      <c r="L75" s="48"/>
      <c r="M75" s="15"/>
      <c r="N75" s="14"/>
      <c r="O75" s="15"/>
      <c r="P75" s="16"/>
      <c r="Q75" s="15"/>
      <c r="R75" s="48"/>
      <c r="S75" s="15"/>
      <c r="T75" s="14"/>
      <c r="U75" s="15"/>
      <c r="V75" s="16"/>
      <c r="W75" s="15"/>
      <c r="X75" s="48"/>
      <c r="Y75" s="15"/>
      <c r="Z75" s="14"/>
      <c r="AA75" s="15"/>
      <c r="AB75" s="16"/>
      <c r="AC75" s="15"/>
    </row>
    <row r="76" spans="1:29" s="7" customFormat="1" ht="18">
      <c r="A76" s="18" t="s">
        <v>80</v>
      </c>
      <c r="B76" s="14"/>
      <c r="C76" s="15"/>
      <c r="D76" s="22">
        <v>0.6898917760054569</v>
      </c>
      <c r="E76" s="15"/>
      <c r="F76" s="48"/>
      <c r="G76" s="18" t="s">
        <v>80</v>
      </c>
      <c r="H76" s="14"/>
      <c r="I76" s="15"/>
      <c r="J76" s="22">
        <v>0.6978648883909715</v>
      </c>
      <c r="K76" s="15"/>
      <c r="L76" s="48"/>
      <c r="M76" s="18" t="s">
        <v>80</v>
      </c>
      <c r="N76" s="14"/>
      <c r="O76" s="15"/>
      <c r="P76" s="22">
        <v>0.6432819559532256</v>
      </c>
      <c r="Q76" s="15"/>
      <c r="R76" s="48"/>
      <c r="S76" s="18" t="s">
        <v>80</v>
      </c>
      <c r="T76" s="14"/>
      <c r="U76" s="15"/>
      <c r="V76" s="22">
        <v>0.6467916247314536</v>
      </c>
      <c r="W76" s="15"/>
      <c r="X76" s="48"/>
      <c r="Y76" s="18" t="s">
        <v>80</v>
      </c>
      <c r="Z76" s="14"/>
      <c r="AA76" s="15"/>
      <c r="AB76" s="22">
        <v>0.5983437584430493</v>
      </c>
      <c r="AC76" s="15"/>
    </row>
    <row r="77" spans="1:29" s="7" customFormat="1" ht="18">
      <c r="A77" s="15"/>
      <c r="B77" s="14"/>
      <c r="C77" s="15"/>
      <c r="D77" s="16"/>
      <c r="E77" s="15"/>
      <c r="F77" s="48"/>
      <c r="G77" s="15"/>
      <c r="H77" s="14"/>
      <c r="I77" s="15"/>
      <c r="J77" s="16"/>
      <c r="K77" s="15"/>
      <c r="L77" s="48"/>
      <c r="M77" s="15"/>
      <c r="N77" s="14"/>
      <c r="O77" s="15"/>
      <c r="P77" s="16"/>
      <c r="Q77" s="15"/>
      <c r="R77" s="48"/>
      <c r="S77" s="15"/>
      <c r="T77" s="14"/>
      <c r="U77" s="15"/>
      <c r="V77" s="16"/>
      <c r="W77" s="15"/>
      <c r="X77" s="48"/>
      <c r="Y77" s="15"/>
      <c r="Z77" s="14"/>
      <c r="AA77" s="15"/>
      <c r="AB77" s="16"/>
      <c r="AC77" s="15"/>
    </row>
    <row r="78" spans="1:29" s="7" customFormat="1" ht="18">
      <c r="A78" s="15"/>
      <c r="B78" s="14"/>
      <c r="C78" s="15"/>
      <c r="D78" s="16"/>
      <c r="E78" s="15"/>
      <c r="F78" s="48"/>
      <c r="G78" s="15"/>
      <c r="H78" s="14"/>
      <c r="I78" s="15"/>
      <c r="J78" s="16"/>
      <c r="K78" s="15"/>
      <c r="L78" s="48"/>
      <c r="M78" s="15"/>
      <c r="N78" s="14"/>
      <c r="O78" s="15"/>
      <c r="P78" s="16"/>
      <c r="Q78" s="15"/>
      <c r="R78" s="48"/>
      <c r="S78" s="15"/>
      <c r="T78" s="14"/>
      <c r="U78" s="15"/>
      <c r="V78" s="16"/>
      <c r="W78" s="15"/>
      <c r="X78" s="48"/>
      <c r="Y78" s="15"/>
      <c r="Z78" s="14"/>
      <c r="AA78" s="15"/>
      <c r="AB78" s="16"/>
      <c r="AC78" s="15"/>
    </row>
    <row r="79" spans="1:29" s="7" customFormat="1" ht="18.75">
      <c r="A79" s="13" t="s">
        <v>87</v>
      </c>
      <c r="B79" s="14"/>
      <c r="C79" s="15"/>
      <c r="D79" s="16"/>
      <c r="E79" s="15"/>
      <c r="F79" s="48"/>
      <c r="G79" s="13" t="s">
        <v>87</v>
      </c>
      <c r="H79" s="14"/>
      <c r="I79" s="15"/>
      <c r="J79" s="16"/>
      <c r="K79" s="15"/>
      <c r="L79" s="48"/>
      <c r="M79" s="13" t="s">
        <v>87</v>
      </c>
      <c r="N79" s="14"/>
      <c r="O79" s="15"/>
      <c r="P79" s="16"/>
      <c r="Q79" s="15"/>
      <c r="R79" s="48"/>
      <c r="S79" s="13" t="s">
        <v>87</v>
      </c>
      <c r="T79" s="14"/>
      <c r="U79" s="15"/>
      <c r="V79" s="16"/>
      <c r="W79" s="15"/>
      <c r="X79" s="48"/>
      <c r="Y79" s="13" t="s">
        <v>87</v>
      </c>
      <c r="Z79" s="14"/>
      <c r="AA79" s="15"/>
      <c r="AB79" s="16"/>
      <c r="AC79" s="15"/>
    </row>
    <row r="80" spans="1:29" s="7" customFormat="1" ht="18">
      <c r="A80" s="15"/>
      <c r="B80" s="14"/>
      <c r="C80" s="15"/>
      <c r="D80" s="16"/>
      <c r="E80" s="15"/>
      <c r="F80" s="48"/>
      <c r="G80" s="15"/>
      <c r="H80" s="14"/>
      <c r="I80" s="15"/>
      <c r="J80" s="16"/>
      <c r="K80" s="15"/>
      <c r="L80" s="48"/>
      <c r="M80" s="15"/>
      <c r="N80" s="14"/>
      <c r="O80" s="15"/>
      <c r="P80" s="16"/>
      <c r="Q80" s="15"/>
      <c r="R80" s="48"/>
      <c r="S80" s="15"/>
      <c r="T80" s="14"/>
      <c r="U80" s="15"/>
      <c r="V80" s="16"/>
      <c r="W80" s="15"/>
      <c r="X80" s="48"/>
      <c r="Y80" s="15"/>
      <c r="Z80" s="14"/>
      <c r="AA80" s="15"/>
      <c r="AB80" s="16"/>
      <c r="AC80" s="15"/>
    </row>
    <row r="81" spans="1:29" s="34" customFormat="1" ht="72">
      <c r="A81" s="29" t="s">
        <v>81</v>
      </c>
      <c r="B81" s="30" t="s">
        <v>77</v>
      </c>
      <c r="C81" s="31" t="s">
        <v>78</v>
      </c>
      <c r="D81" s="32" t="s">
        <v>79</v>
      </c>
      <c r="E81" s="31" t="s">
        <v>78</v>
      </c>
      <c r="F81" s="51"/>
      <c r="G81" s="29" t="s">
        <v>81</v>
      </c>
      <c r="H81" s="30" t="s">
        <v>77</v>
      </c>
      <c r="I81" s="31" t="s">
        <v>78</v>
      </c>
      <c r="J81" s="32" t="s">
        <v>79</v>
      </c>
      <c r="K81" s="31" t="s">
        <v>78</v>
      </c>
      <c r="L81" s="51"/>
      <c r="M81" s="29" t="s">
        <v>81</v>
      </c>
      <c r="N81" s="30" t="s">
        <v>77</v>
      </c>
      <c r="O81" s="31" t="s">
        <v>78</v>
      </c>
      <c r="P81" s="32" t="s">
        <v>79</v>
      </c>
      <c r="Q81" s="31" t="s">
        <v>78</v>
      </c>
      <c r="R81" s="51"/>
      <c r="S81" s="29" t="s">
        <v>81</v>
      </c>
      <c r="T81" s="30" t="s">
        <v>77</v>
      </c>
      <c r="U81" s="31" t="s">
        <v>78</v>
      </c>
      <c r="V81" s="32" t="s">
        <v>79</v>
      </c>
      <c r="W81" s="31" t="s">
        <v>78</v>
      </c>
      <c r="X81" s="51"/>
      <c r="Y81" s="29" t="s">
        <v>81</v>
      </c>
      <c r="Z81" s="30" t="s">
        <v>77</v>
      </c>
      <c r="AA81" s="31" t="s">
        <v>78</v>
      </c>
      <c r="AB81" s="32" t="s">
        <v>79</v>
      </c>
      <c r="AC81" s="31" t="s">
        <v>78</v>
      </c>
    </row>
    <row r="82" spans="1:29" s="7" customFormat="1" ht="18">
      <c r="A82" s="15"/>
      <c r="B82" s="14"/>
      <c r="C82" s="15"/>
      <c r="D82" s="16"/>
      <c r="E82" s="15"/>
      <c r="F82" s="48"/>
      <c r="G82" s="15"/>
      <c r="H82" s="14"/>
      <c r="I82" s="15"/>
      <c r="J82" s="16"/>
      <c r="K82" s="15"/>
      <c r="L82" s="48"/>
      <c r="M82" s="15"/>
      <c r="N82" s="14"/>
      <c r="O82" s="15"/>
      <c r="P82" s="16"/>
      <c r="Q82" s="15"/>
      <c r="R82" s="48"/>
      <c r="S82" s="15"/>
      <c r="T82" s="14"/>
      <c r="U82" s="15"/>
      <c r="V82" s="16"/>
      <c r="W82" s="15"/>
      <c r="X82" s="48"/>
      <c r="Y82" s="15"/>
      <c r="Z82" s="14"/>
      <c r="AA82" s="15"/>
      <c r="AB82" s="16"/>
      <c r="AC82" s="15"/>
    </row>
    <row r="83" spans="1:29" s="7" customFormat="1" ht="18">
      <c r="A83" s="15" t="s">
        <v>0</v>
      </c>
      <c r="B83" s="14">
        <v>110675053.49000016</v>
      </c>
      <c r="C83" s="17">
        <v>0.22137607720090485</v>
      </c>
      <c r="D83" s="16">
        <v>2499</v>
      </c>
      <c r="E83" s="17">
        <v>0.32479854432024957</v>
      </c>
      <c r="F83" s="48"/>
      <c r="G83" s="15" t="s">
        <v>0</v>
      </c>
      <c r="H83" s="14">
        <v>103120244.01999992</v>
      </c>
      <c r="I83" s="17">
        <v>0.21186183754831575</v>
      </c>
      <c r="J83" s="16">
        <v>2361</v>
      </c>
      <c r="K83" s="17">
        <v>0.3176375622225212</v>
      </c>
      <c r="L83" s="48"/>
      <c r="M83" s="15" t="s">
        <v>0</v>
      </c>
      <c r="N83" s="14">
        <v>97043521.93999985</v>
      </c>
      <c r="O83" s="17">
        <v>0.2038567472061073</v>
      </c>
      <c r="P83" s="16">
        <v>2221</v>
      </c>
      <c r="Q83" s="17">
        <v>0.3115007012622721</v>
      </c>
      <c r="R83" s="48"/>
      <c r="S83" s="15" t="s">
        <v>0</v>
      </c>
      <c r="T83" s="14">
        <v>90362049.58999994</v>
      </c>
      <c r="U83" s="17">
        <v>0.19529498791427677</v>
      </c>
      <c r="V83" s="16">
        <v>2096</v>
      </c>
      <c r="W83" s="17">
        <v>0.30697129466900996</v>
      </c>
      <c r="X83" s="48"/>
      <c r="Y83" s="15" t="s">
        <v>0</v>
      </c>
      <c r="Z83" s="14">
        <v>83458932.24</v>
      </c>
      <c r="AA83" s="17">
        <v>0.1837653392789411</v>
      </c>
      <c r="AB83" s="16">
        <v>1963</v>
      </c>
      <c r="AC83" s="17">
        <v>0.29769487412799517</v>
      </c>
    </row>
    <row r="84" spans="1:29" s="7" customFormat="1" ht="18">
      <c r="A84" s="15" t="s">
        <v>1</v>
      </c>
      <c r="B84" s="14">
        <v>194026620.53999949</v>
      </c>
      <c r="C84" s="17">
        <v>0.3880987699868112</v>
      </c>
      <c r="D84" s="16">
        <v>2591</v>
      </c>
      <c r="E84" s="17">
        <v>0.3367559136989862</v>
      </c>
      <c r="F84" s="48"/>
      <c r="G84" s="15" t="s">
        <v>1</v>
      </c>
      <c r="H84" s="14">
        <v>192653253.12000015</v>
      </c>
      <c r="I84" s="17">
        <v>0.3958085301635621</v>
      </c>
      <c r="J84" s="16">
        <v>2516</v>
      </c>
      <c r="K84" s="17">
        <v>0.33849051526974305</v>
      </c>
      <c r="L84" s="48"/>
      <c r="M84" s="15" t="s">
        <v>1</v>
      </c>
      <c r="N84" s="14">
        <v>187960453.63000005</v>
      </c>
      <c r="O84" s="17">
        <v>0.3948435291135337</v>
      </c>
      <c r="P84" s="16">
        <v>2391</v>
      </c>
      <c r="Q84" s="17">
        <v>0.335343618513324</v>
      </c>
      <c r="R84" s="48"/>
      <c r="S84" s="15" t="s">
        <v>1</v>
      </c>
      <c r="T84" s="14">
        <v>184242767.05999988</v>
      </c>
      <c r="U84" s="17">
        <v>0.3981946971049842</v>
      </c>
      <c r="V84" s="16">
        <v>2295</v>
      </c>
      <c r="W84" s="17">
        <v>0.336115992970123</v>
      </c>
      <c r="X84" s="48"/>
      <c r="Y84" s="15" t="s">
        <v>1</v>
      </c>
      <c r="Z84" s="14">
        <v>174577099.75000015</v>
      </c>
      <c r="AA84" s="17">
        <v>0.38439528406183604</v>
      </c>
      <c r="AB84" s="16">
        <v>2133</v>
      </c>
      <c r="AC84" s="17">
        <v>0.3234758871701547</v>
      </c>
    </row>
    <row r="85" spans="1:29" s="7" customFormat="1" ht="18">
      <c r="A85" s="15" t="s">
        <v>2</v>
      </c>
      <c r="B85" s="14">
        <v>195099925.9699999</v>
      </c>
      <c r="C85" s="17">
        <v>0.39024563270103063</v>
      </c>
      <c r="D85" s="16">
        <v>2602</v>
      </c>
      <c r="E85" s="17">
        <v>0.338185599168183</v>
      </c>
      <c r="F85" s="48"/>
      <c r="G85" s="15" t="s">
        <v>2</v>
      </c>
      <c r="H85" s="14">
        <v>190822389.40999985</v>
      </c>
      <c r="I85" s="17">
        <v>0.392046997657627</v>
      </c>
      <c r="J85" s="16">
        <v>2554</v>
      </c>
      <c r="K85" s="17">
        <v>0.34360285214583614</v>
      </c>
      <c r="L85" s="48"/>
      <c r="M85" s="15" t="s">
        <v>2</v>
      </c>
      <c r="N85" s="14">
        <v>190897939.73999977</v>
      </c>
      <c r="O85" s="17">
        <v>0.4010142281089587</v>
      </c>
      <c r="P85" s="16">
        <v>2516</v>
      </c>
      <c r="Q85" s="17">
        <v>0.352875175315568</v>
      </c>
      <c r="R85" s="48"/>
      <c r="S85" s="15" t="s">
        <v>2</v>
      </c>
      <c r="T85" s="14">
        <v>187956149.0999998</v>
      </c>
      <c r="U85" s="17">
        <v>0.4062202443774658</v>
      </c>
      <c r="V85" s="16">
        <v>2435</v>
      </c>
      <c r="W85" s="17">
        <v>0.3566198008201523</v>
      </c>
      <c r="X85" s="48"/>
      <c r="Y85" s="15" t="s">
        <v>2</v>
      </c>
      <c r="Z85" s="14">
        <v>195991823.56000015</v>
      </c>
      <c r="AA85" s="17">
        <v>0.43154762451106327</v>
      </c>
      <c r="AB85" s="16">
        <v>2496</v>
      </c>
      <c r="AC85" s="17">
        <v>0.37852593266606005</v>
      </c>
    </row>
    <row r="86" spans="1:29" s="7" customFormat="1" ht="18">
      <c r="A86" s="15" t="s">
        <v>3</v>
      </c>
      <c r="B86" s="14">
        <v>139743.66</v>
      </c>
      <c r="C86" s="17">
        <v>0.0002795201112533653</v>
      </c>
      <c r="D86" s="16">
        <v>2</v>
      </c>
      <c r="E86" s="17">
        <v>0.0002599428125812321</v>
      </c>
      <c r="F86" s="48"/>
      <c r="G86" s="15" t="s">
        <v>3</v>
      </c>
      <c r="H86" s="14">
        <v>137567.73</v>
      </c>
      <c r="I86" s="17">
        <v>0.0002826346304950354</v>
      </c>
      <c r="J86" s="16">
        <v>2</v>
      </c>
      <c r="K86" s="17">
        <v>0.0002690703618996368</v>
      </c>
      <c r="L86" s="48"/>
      <c r="M86" s="15" t="s">
        <v>3</v>
      </c>
      <c r="N86" s="14">
        <v>135906.69</v>
      </c>
      <c r="O86" s="17">
        <v>0.00028549557140020713</v>
      </c>
      <c r="P86" s="16">
        <v>2</v>
      </c>
      <c r="Q86" s="17">
        <v>0.00028050490883590464</v>
      </c>
      <c r="R86" s="48"/>
      <c r="S86" s="15" t="s">
        <v>3</v>
      </c>
      <c r="T86" s="14">
        <v>134214.27</v>
      </c>
      <c r="U86" s="17">
        <v>0.0002900706032731932</v>
      </c>
      <c r="V86" s="16">
        <v>2</v>
      </c>
      <c r="W86" s="17">
        <v>0.00029291154071470416</v>
      </c>
      <c r="X86" s="48"/>
      <c r="Y86" s="15" t="s">
        <v>3</v>
      </c>
      <c r="Z86" s="14">
        <v>132502.26</v>
      </c>
      <c r="AA86" s="17">
        <v>0.00029175214815959965</v>
      </c>
      <c r="AB86" s="16">
        <v>2</v>
      </c>
      <c r="AC86" s="17">
        <v>0.00030330603579011223</v>
      </c>
    </row>
    <row r="87" spans="1:29" s="7" customFormat="1" ht="18">
      <c r="A87" s="15"/>
      <c r="B87" s="14"/>
      <c r="C87" s="15"/>
      <c r="D87" s="16"/>
      <c r="E87" s="15"/>
      <c r="F87" s="48"/>
      <c r="G87" s="15"/>
      <c r="H87" s="14"/>
      <c r="I87" s="15"/>
      <c r="J87" s="16"/>
      <c r="K87" s="15"/>
      <c r="L87" s="48"/>
      <c r="M87" s="15"/>
      <c r="N87" s="14"/>
      <c r="O87" s="15"/>
      <c r="P87" s="16"/>
      <c r="Q87" s="15"/>
      <c r="R87" s="48"/>
      <c r="S87" s="15"/>
      <c r="T87" s="14"/>
      <c r="U87" s="15"/>
      <c r="V87" s="16"/>
      <c r="W87" s="15"/>
      <c r="X87" s="48"/>
      <c r="Y87" s="15"/>
      <c r="Z87" s="14"/>
      <c r="AA87" s="15"/>
      <c r="AB87" s="16"/>
      <c r="AC87" s="15"/>
    </row>
    <row r="88" spans="1:29" s="7" customFormat="1" ht="18.75" thickBot="1">
      <c r="A88" s="18"/>
      <c r="B88" s="19">
        <f>SUM(B83:B87)</f>
        <v>499941343.65999955</v>
      </c>
      <c r="C88" s="18"/>
      <c r="D88" s="21">
        <f>SUM(D83:D87)</f>
        <v>7694</v>
      </c>
      <c r="E88" s="18"/>
      <c r="F88" s="48"/>
      <c r="G88" s="18"/>
      <c r="H88" s="19">
        <f>SUM(H83:H87)</f>
        <v>486733454.28</v>
      </c>
      <c r="I88" s="18"/>
      <c r="J88" s="21">
        <f>SUM(J83:J87)</f>
        <v>7433</v>
      </c>
      <c r="K88" s="18"/>
      <c r="L88" s="48"/>
      <c r="M88" s="18"/>
      <c r="N88" s="19">
        <f>SUM(N83:N87)</f>
        <v>476037821.9999997</v>
      </c>
      <c r="O88" s="18"/>
      <c r="P88" s="21">
        <f>SUM(P83:P87)</f>
        <v>7130</v>
      </c>
      <c r="Q88" s="18"/>
      <c r="R88" s="48"/>
      <c r="S88" s="18"/>
      <c r="T88" s="19">
        <f>SUM(T83:T87)</f>
        <v>462695180.0199996</v>
      </c>
      <c r="U88" s="18"/>
      <c r="V88" s="21">
        <f>SUM(V83:V87)</f>
        <v>6828</v>
      </c>
      <c r="W88" s="18"/>
      <c r="X88" s="48"/>
      <c r="Y88" s="18"/>
      <c r="Z88" s="19">
        <f>SUM(Z83:Z87)</f>
        <v>454160357.8100003</v>
      </c>
      <c r="AA88" s="18"/>
      <c r="AB88" s="21">
        <f>SUM(AB83:AB87)</f>
        <v>6594</v>
      </c>
      <c r="AC88" s="18"/>
    </row>
    <row r="89" spans="1:29" s="7" customFormat="1" ht="18.75" thickTop="1">
      <c r="A89" s="15"/>
      <c r="B89" s="14"/>
      <c r="C89" s="15"/>
      <c r="D89" s="16"/>
      <c r="E89" s="15"/>
      <c r="F89" s="48"/>
      <c r="G89" s="15"/>
      <c r="H89" s="14"/>
      <c r="I89" s="15"/>
      <c r="J89" s="16"/>
      <c r="K89" s="15"/>
      <c r="L89" s="48"/>
      <c r="M89" s="15"/>
      <c r="N89" s="14"/>
      <c r="O89" s="15"/>
      <c r="P89" s="16"/>
      <c r="Q89" s="15"/>
      <c r="R89" s="48"/>
      <c r="S89" s="15"/>
      <c r="T89" s="14"/>
      <c r="U89" s="15"/>
      <c r="V89" s="16"/>
      <c r="W89" s="15"/>
      <c r="X89" s="48"/>
      <c r="Y89" s="15"/>
      <c r="Z89" s="14"/>
      <c r="AA89" s="15"/>
      <c r="AB89" s="16"/>
      <c r="AC89" s="15"/>
    </row>
    <row r="90" spans="1:29" s="7" customFormat="1" ht="18">
      <c r="A90" s="15"/>
      <c r="B90" s="14"/>
      <c r="C90" s="15"/>
      <c r="D90" s="16"/>
      <c r="E90" s="15"/>
      <c r="F90" s="48"/>
      <c r="G90" s="15"/>
      <c r="H90" s="14"/>
      <c r="I90" s="15"/>
      <c r="J90" s="16"/>
      <c r="K90" s="15"/>
      <c r="L90" s="48"/>
      <c r="M90" s="15"/>
      <c r="N90" s="14"/>
      <c r="O90" s="15"/>
      <c r="P90" s="16"/>
      <c r="Q90" s="15"/>
      <c r="R90" s="48"/>
      <c r="S90" s="15"/>
      <c r="T90" s="14"/>
      <c r="U90" s="15"/>
      <c r="V90" s="16"/>
      <c r="W90" s="15"/>
      <c r="X90" s="48"/>
      <c r="Y90" s="15"/>
      <c r="Z90" s="14"/>
      <c r="AA90" s="15"/>
      <c r="AB90" s="16"/>
      <c r="AC90" s="15"/>
    </row>
    <row r="91" spans="1:29" s="7" customFormat="1" ht="18">
      <c r="A91" s="15"/>
      <c r="B91" s="14"/>
      <c r="C91" s="15"/>
      <c r="D91" s="16"/>
      <c r="E91" s="15"/>
      <c r="F91" s="48"/>
      <c r="G91" s="15"/>
      <c r="H91" s="14"/>
      <c r="I91" s="15"/>
      <c r="J91" s="16"/>
      <c r="K91" s="15"/>
      <c r="L91" s="48"/>
      <c r="M91" s="15"/>
      <c r="N91" s="14"/>
      <c r="O91" s="15"/>
      <c r="P91" s="16"/>
      <c r="Q91" s="15"/>
      <c r="R91" s="48"/>
      <c r="S91" s="15"/>
      <c r="T91" s="14"/>
      <c r="U91" s="15"/>
      <c r="V91" s="16"/>
      <c r="W91" s="15"/>
      <c r="X91" s="48"/>
      <c r="Y91" s="15"/>
      <c r="Z91" s="14"/>
      <c r="AA91" s="15"/>
      <c r="AB91" s="16"/>
      <c r="AC91" s="15"/>
    </row>
    <row r="92" spans="1:29" s="7" customFormat="1" ht="18.75">
      <c r="A92" s="13" t="s">
        <v>100</v>
      </c>
      <c r="B92" s="14"/>
      <c r="C92" s="15"/>
      <c r="D92" s="16"/>
      <c r="E92" s="15"/>
      <c r="F92" s="48"/>
      <c r="G92" s="13" t="s">
        <v>100</v>
      </c>
      <c r="H92" s="14"/>
      <c r="I92" s="15"/>
      <c r="J92" s="16"/>
      <c r="K92" s="15"/>
      <c r="L92" s="48"/>
      <c r="M92" s="13" t="s">
        <v>100</v>
      </c>
      <c r="N92" s="14"/>
      <c r="O92" s="15"/>
      <c r="P92" s="16"/>
      <c r="Q92" s="15"/>
      <c r="R92" s="48"/>
      <c r="S92" s="13" t="s">
        <v>100</v>
      </c>
      <c r="T92" s="14"/>
      <c r="U92" s="15"/>
      <c r="V92" s="16"/>
      <c r="W92" s="15"/>
      <c r="X92" s="48"/>
      <c r="Y92" s="13" t="s">
        <v>100</v>
      </c>
      <c r="Z92" s="14"/>
      <c r="AA92" s="15"/>
      <c r="AB92" s="16"/>
      <c r="AC92" s="15"/>
    </row>
    <row r="93" spans="1:29" s="7" customFormat="1" ht="18">
      <c r="A93" s="15"/>
      <c r="B93" s="14"/>
      <c r="C93" s="15"/>
      <c r="D93" s="16"/>
      <c r="E93" s="15"/>
      <c r="F93" s="48"/>
      <c r="G93" s="15"/>
      <c r="H93" s="14"/>
      <c r="I93" s="15"/>
      <c r="J93" s="16"/>
      <c r="K93" s="15"/>
      <c r="L93" s="48"/>
      <c r="M93" s="15"/>
      <c r="N93" s="14"/>
      <c r="O93" s="15"/>
      <c r="P93" s="16"/>
      <c r="Q93" s="15"/>
      <c r="R93" s="48"/>
      <c r="S93" s="15"/>
      <c r="T93" s="14"/>
      <c r="U93" s="15"/>
      <c r="V93" s="16"/>
      <c r="W93" s="15"/>
      <c r="X93" s="48"/>
      <c r="Y93" s="15"/>
      <c r="Z93" s="14"/>
      <c r="AA93" s="15"/>
      <c r="AB93" s="16"/>
      <c r="AC93" s="15"/>
    </row>
    <row r="94" spans="1:29" s="34" customFormat="1" ht="72">
      <c r="A94" s="29" t="s">
        <v>81</v>
      </c>
      <c r="B94" s="30" t="s">
        <v>77</v>
      </c>
      <c r="C94" s="31" t="s">
        <v>78</v>
      </c>
      <c r="D94" s="32" t="s">
        <v>79</v>
      </c>
      <c r="E94" s="31" t="s">
        <v>78</v>
      </c>
      <c r="F94" s="51"/>
      <c r="G94" s="29" t="s">
        <v>81</v>
      </c>
      <c r="H94" s="30" t="s">
        <v>77</v>
      </c>
      <c r="I94" s="31" t="s">
        <v>78</v>
      </c>
      <c r="J94" s="32" t="s">
        <v>79</v>
      </c>
      <c r="K94" s="31" t="s">
        <v>78</v>
      </c>
      <c r="L94" s="51"/>
      <c r="M94" s="29" t="s">
        <v>81</v>
      </c>
      <c r="N94" s="30" t="s">
        <v>77</v>
      </c>
      <c r="O94" s="31" t="s">
        <v>78</v>
      </c>
      <c r="P94" s="32" t="s">
        <v>79</v>
      </c>
      <c r="Q94" s="31" t="s">
        <v>78</v>
      </c>
      <c r="R94" s="51"/>
      <c r="S94" s="29" t="s">
        <v>81</v>
      </c>
      <c r="T94" s="30" t="s">
        <v>77</v>
      </c>
      <c r="U94" s="31" t="s">
        <v>78</v>
      </c>
      <c r="V94" s="32" t="s">
        <v>79</v>
      </c>
      <c r="W94" s="31" t="s">
        <v>78</v>
      </c>
      <c r="X94" s="51"/>
      <c r="Y94" s="29" t="s">
        <v>81</v>
      </c>
      <c r="Z94" s="30" t="s">
        <v>77</v>
      </c>
      <c r="AA94" s="31" t="s">
        <v>78</v>
      </c>
      <c r="AB94" s="32" t="s">
        <v>79</v>
      </c>
      <c r="AC94" s="31" t="s">
        <v>78</v>
      </c>
    </row>
    <row r="95" spans="1:29" s="7" customFormat="1" ht="18">
      <c r="A95" s="15"/>
      <c r="B95" s="14"/>
      <c r="C95" s="15"/>
      <c r="D95" s="16"/>
      <c r="E95" s="15"/>
      <c r="F95" s="48"/>
      <c r="G95" s="15"/>
      <c r="H95" s="14"/>
      <c r="I95" s="15"/>
      <c r="J95" s="16"/>
      <c r="K95" s="15"/>
      <c r="L95" s="48"/>
      <c r="M95" s="15"/>
      <c r="N95" s="14"/>
      <c r="O95" s="15"/>
      <c r="P95" s="16"/>
      <c r="Q95" s="15"/>
      <c r="R95" s="48"/>
      <c r="S95" s="15"/>
      <c r="T95" s="14"/>
      <c r="U95" s="15"/>
      <c r="V95" s="16"/>
      <c r="W95" s="15"/>
      <c r="X95" s="48"/>
      <c r="Y95" s="15"/>
      <c r="Z95" s="14"/>
      <c r="AA95" s="15"/>
      <c r="AB95" s="16"/>
      <c r="AC95" s="15"/>
    </row>
    <row r="96" spans="1:29" s="7" customFormat="1" ht="18">
      <c r="A96" s="15" t="s">
        <v>31</v>
      </c>
      <c r="B96" s="14">
        <v>333981109.13999957</v>
      </c>
      <c r="C96" s="17">
        <v>0.6680405879117162</v>
      </c>
      <c r="D96" s="16">
        <v>4622</v>
      </c>
      <c r="E96" s="17">
        <v>0.6007278398752275</v>
      </c>
      <c r="F96" s="48"/>
      <c r="G96" s="15" t="s">
        <v>31</v>
      </c>
      <c r="H96" s="14">
        <v>327869569.25000006</v>
      </c>
      <c r="I96" s="17">
        <v>0.6736121513056894</v>
      </c>
      <c r="J96" s="16">
        <v>4496</v>
      </c>
      <c r="K96" s="17">
        <v>0.6048701735503834</v>
      </c>
      <c r="L96" s="48"/>
      <c r="M96" s="15" t="s">
        <v>31</v>
      </c>
      <c r="N96" s="14">
        <v>322808020.6600002</v>
      </c>
      <c r="O96" s="17">
        <v>0.6781142290412384</v>
      </c>
      <c r="P96" s="16">
        <v>4326</v>
      </c>
      <c r="Q96" s="17">
        <v>0.6067321178120617</v>
      </c>
      <c r="R96" s="48"/>
      <c r="S96" s="15" t="s">
        <v>31</v>
      </c>
      <c r="T96" s="14">
        <v>316362726.4299994</v>
      </c>
      <c r="U96" s="17">
        <v>0.6837389713381602</v>
      </c>
      <c r="V96" s="16">
        <v>4161</v>
      </c>
      <c r="W96" s="17">
        <v>0.609402460456942</v>
      </c>
      <c r="X96" s="48"/>
      <c r="Y96" s="15" t="s">
        <v>31</v>
      </c>
      <c r="Z96" s="14">
        <v>314005671.92999977</v>
      </c>
      <c r="AA96" s="17">
        <v>0.6913982396970133</v>
      </c>
      <c r="AB96" s="16">
        <v>4059</v>
      </c>
      <c r="AC96" s="17">
        <v>0.6155595996360328</v>
      </c>
    </row>
    <row r="97" spans="1:29" s="7" customFormat="1" ht="18">
      <c r="A97" s="15" t="s">
        <v>32</v>
      </c>
      <c r="B97" s="14">
        <v>165960234.52000016</v>
      </c>
      <c r="C97" s="17">
        <v>0.3319594120882838</v>
      </c>
      <c r="D97" s="16">
        <v>3072</v>
      </c>
      <c r="E97" s="17">
        <v>0.39927216012477257</v>
      </c>
      <c r="F97" s="48"/>
      <c r="G97" s="15" t="s">
        <v>32</v>
      </c>
      <c r="H97" s="14">
        <v>158863885.02999964</v>
      </c>
      <c r="I97" s="17">
        <v>0.3263878486943105</v>
      </c>
      <c r="J97" s="16">
        <v>2937</v>
      </c>
      <c r="K97" s="17">
        <v>0.3951298264496166</v>
      </c>
      <c r="L97" s="48"/>
      <c r="M97" s="15" t="s">
        <v>32</v>
      </c>
      <c r="N97" s="14">
        <v>153229801.33999965</v>
      </c>
      <c r="O97" s="17">
        <v>0.32188577095876153</v>
      </c>
      <c r="P97" s="16">
        <v>2804</v>
      </c>
      <c r="Q97" s="17">
        <v>0.3932678821879383</v>
      </c>
      <c r="R97" s="48"/>
      <c r="S97" s="15" t="s">
        <v>32</v>
      </c>
      <c r="T97" s="14">
        <v>146332453.59000027</v>
      </c>
      <c r="U97" s="17">
        <v>0.31626102866183986</v>
      </c>
      <c r="V97" s="16">
        <v>2667</v>
      </c>
      <c r="W97" s="17">
        <v>0.390597539543058</v>
      </c>
      <c r="X97" s="48"/>
      <c r="Y97" s="15" t="s">
        <v>32</v>
      </c>
      <c r="Z97" s="14">
        <v>140154685.88000035</v>
      </c>
      <c r="AA97" s="17">
        <v>0.30860176030298675</v>
      </c>
      <c r="AB97" s="16">
        <v>2535</v>
      </c>
      <c r="AC97" s="17">
        <v>0.38444040036396726</v>
      </c>
    </row>
    <row r="98" spans="1:29" s="7" customFormat="1" ht="18">
      <c r="A98" s="15"/>
      <c r="B98" s="14"/>
      <c r="C98" s="15"/>
      <c r="D98" s="16"/>
      <c r="E98" s="15"/>
      <c r="F98" s="48"/>
      <c r="G98" s="15"/>
      <c r="H98" s="14"/>
      <c r="I98" s="15"/>
      <c r="J98" s="16"/>
      <c r="K98" s="15"/>
      <c r="L98" s="48"/>
      <c r="M98" s="15"/>
      <c r="N98" s="14"/>
      <c r="O98" s="15"/>
      <c r="P98" s="16"/>
      <c r="Q98" s="15"/>
      <c r="R98" s="48"/>
      <c r="S98" s="15"/>
      <c r="T98" s="14"/>
      <c r="U98" s="15"/>
      <c r="V98" s="16"/>
      <c r="W98" s="15"/>
      <c r="X98" s="48"/>
      <c r="Y98" s="15"/>
      <c r="Z98" s="14"/>
      <c r="AA98" s="15"/>
      <c r="AB98" s="16"/>
      <c r="AC98" s="15"/>
    </row>
    <row r="99" spans="1:29" s="8" customFormat="1" ht="18.75" thickBot="1">
      <c r="A99" s="18"/>
      <c r="B99" s="19">
        <f>SUM(B96:B98)</f>
        <v>499941343.6599997</v>
      </c>
      <c r="C99" s="18"/>
      <c r="D99" s="21">
        <f>SUM(D96:D98)</f>
        <v>7694</v>
      </c>
      <c r="E99" s="18"/>
      <c r="F99" s="50"/>
      <c r="G99" s="18"/>
      <c r="H99" s="19">
        <f>SUM(H96:H98)</f>
        <v>486733454.27999973</v>
      </c>
      <c r="I99" s="18"/>
      <c r="J99" s="21">
        <f>SUM(J96:J98)</f>
        <v>7433</v>
      </c>
      <c r="K99" s="18"/>
      <c r="L99" s="50"/>
      <c r="M99" s="18"/>
      <c r="N99" s="19">
        <f>SUM(N96:N98)</f>
        <v>476037821.9999999</v>
      </c>
      <c r="O99" s="18"/>
      <c r="P99" s="21">
        <f>SUM(P96:P98)</f>
        <v>7130</v>
      </c>
      <c r="Q99" s="18"/>
      <c r="R99" s="50"/>
      <c r="S99" s="18"/>
      <c r="T99" s="19">
        <f>SUM(T96:T98)</f>
        <v>462695180.0199997</v>
      </c>
      <c r="U99" s="18"/>
      <c r="V99" s="21">
        <f>SUM(V96:V98)</f>
        <v>6828</v>
      </c>
      <c r="W99" s="18"/>
      <c r="X99" s="50"/>
      <c r="Y99" s="18"/>
      <c r="Z99" s="19">
        <f>SUM(Z96:Z98)</f>
        <v>454160357.8100001</v>
      </c>
      <c r="AA99" s="18"/>
      <c r="AB99" s="21">
        <f>SUM(AB96:AB98)</f>
        <v>6594</v>
      </c>
      <c r="AC99" s="18"/>
    </row>
    <row r="100" spans="1:29" s="7" customFormat="1" ht="18.75" thickTop="1">
      <c r="A100" s="15"/>
      <c r="B100" s="14"/>
      <c r="C100" s="15"/>
      <c r="D100" s="16"/>
      <c r="E100" s="15"/>
      <c r="F100" s="48"/>
      <c r="G100" s="15"/>
      <c r="H100" s="14"/>
      <c r="I100" s="15"/>
      <c r="J100" s="16"/>
      <c r="K100" s="15"/>
      <c r="L100" s="48"/>
      <c r="M100" s="15"/>
      <c r="N100" s="14"/>
      <c r="O100" s="15"/>
      <c r="P100" s="16"/>
      <c r="Q100" s="15"/>
      <c r="R100" s="48"/>
      <c r="S100" s="15"/>
      <c r="T100" s="14"/>
      <c r="U100" s="15"/>
      <c r="V100" s="16"/>
      <c r="W100" s="15"/>
      <c r="X100" s="48"/>
      <c r="Y100" s="15"/>
      <c r="Z100" s="14"/>
      <c r="AA100" s="15"/>
      <c r="AB100" s="16"/>
      <c r="AC100" s="15"/>
    </row>
    <row r="101" spans="1:29" s="7" customFormat="1" ht="18">
      <c r="A101" s="15"/>
      <c r="B101" s="14"/>
      <c r="C101" s="15"/>
      <c r="D101" s="16"/>
      <c r="E101" s="15"/>
      <c r="F101" s="48"/>
      <c r="G101" s="15"/>
      <c r="H101" s="14"/>
      <c r="I101" s="15"/>
      <c r="J101" s="16"/>
      <c r="K101" s="15"/>
      <c r="L101" s="48"/>
      <c r="M101" s="15"/>
      <c r="N101" s="14"/>
      <c r="O101" s="15"/>
      <c r="P101" s="16"/>
      <c r="Q101" s="15"/>
      <c r="R101" s="48"/>
      <c r="S101" s="15"/>
      <c r="T101" s="14"/>
      <c r="U101" s="15"/>
      <c r="V101" s="16"/>
      <c r="W101" s="15"/>
      <c r="X101" s="48"/>
      <c r="Y101" s="15"/>
      <c r="Z101" s="14"/>
      <c r="AA101" s="15"/>
      <c r="AB101" s="16"/>
      <c r="AC101" s="15"/>
    </row>
    <row r="102" spans="1:29" s="7" customFormat="1" ht="18">
      <c r="A102" s="15"/>
      <c r="B102" s="14"/>
      <c r="C102" s="15"/>
      <c r="D102" s="16"/>
      <c r="E102" s="15"/>
      <c r="F102" s="48"/>
      <c r="G102" s="15"/>
      <c r="H102" s="14"/>
      <c r="I102" s="15"/>
      <c r="J102" s="16"/>
      <c r="K102" s="15"/>
      <c r="L102" s="48"/>
      <c r="M102" s="15"/>
      <c r="N102" s="14"/>
      <c r="O102" s="15"/>
      <c r="P102" s="16"/>
      <c r="Q102" s="15"/>
      <c r="R102" s="48"/>
      <c r="S102" s="15"/>
      <c r="T102" s="14"/>
      <c r="U102" s="15"/>
      <c r="V102" s="16"/>
      <c r="W102" s="15"/>
      <c r="X102" s="48"/>
      <c r="Y102" s="15"/>
      <c r="Z102" s="14"/>
      <c r="AA102" s="15"/>
      <c r="AB102" s="16"/>
      <c r="AC102" s="15"/>
    </row>
    <row r="103" spans="1:29" s="7" customFormat="1" ht="18">
      <c r="A103" s="15"/>
      <c r="B103" s="14"/>
      <c r="C103" s="15"/>
      <c r="D103" s="16"/>
      <c r="E103" s="15"/>
      <c r="F103" s="48"/>
      <c r="G103" s="15"/>
      <c r="H103" s="14"/>
      <c r="I103" s="15"/>
      <c r="J103" s="16"/>
      <c r="K103" s="15"/>
      <c r="L103" s="48"/>
      <c r="M103" s="15"/>
      <c r="N103" s="14"/>
      <c r="O103" s="15"/>
      <c r="P103" s="16"/>
      <c r="Q103" s="15"/>
      <c r="R103" s="48"/>
      <c r="S103" s="15"/>
      <c r="T103" s="14"/>
      <c r="U103" s="15"/>
      <c r="V103" s="16"/>
      <c r="W103" s="15"/>
      <c r="X103" s="48"/>
      <c r="Y103" s="15"/>
      <c r="Z103" s="14"/>
      <c r="AA103" s="15"/>
      <c r="AB103" s="16"/>
      <c r="AC103" s="15"/>
    </row>
    <row r="104" spans="1:29" s="7" customFormat="1" ht="18.75">
      <c r="A104" s="13" t="s">
        <v>88</v>
      </c>
      <c r="B104" s="14"/>
      <c r="C104" s="15"/>
      <c r="D104" s="16"/>
      <c r="E104" s="15"/>
      <c r="F104" s="48"/>
      <c r="G104" s="13" t="s">
        <v>88</v>
      </c>
      <c r="H104" s="14"/>
      <c r="I104" s="15"/>
      <c r="J104" s="16"/>
      <c r="K104" s="15"/>
      <c r="L104" s="48"/>
      <c r="M104" s="13" t="s">
        <v>88</v>
      </c>
      <c r="N104" s="14"/>
      <c r="O104" s="15"/>
      <c r="P104" s="16"/>
      <c r="Q104" s="15"/>
      <c r="R104" s="48"/>
      <c r="S104" s="13" t="s">
        <v>88</v>
      </c>
      <c r="T104" s="14"/>
      <c r="U104" s="15"/>
      <c r="V104" s="16"/>
      <c r="W104" s="15"/>
      <c r="X104" s="48"/>
      <c r="Y104" s="13" t="s">
        <v>88</v>
      </c>
      <c r="Z104" s="14"/>
      <c r="AA104" s="15"/>
      <c r="AB104" s="16"/>
      <c r="AC104" s="15"/>
    </row>
    <row r="105" spans="1:29" s="7" customFormat="1" ht="18">
      <c r="A105" s="15"/>
      <c r="B105" s="14"/>
      <c r="C105" s="15"/>
      <c r="D105" s="16"/>
      <c r="E105" s="15"/>
      <c r="F105" s="48"/>
      <c r="G105" s="15"/>
      <c r="H105" s="14"/>
      <c r="I105" s="15"/>
      <c r="J105" s="16"/>
      <c r="K105" s="15"/>
      <c r="L105" s="48"/>
      <c r="M105" s="15"/>
      <c r="N105" s="14"/>
      <c r="O105" s="15"/>
      <c r="P105" s="16"/>
      <c r="Q105" s="15"/>
      <c r="R105" s="48"/>
      <c r="S105" s="15"/>
      <c r="T105" s="14"/>
      <c r="U105" s="15"/>
      <c r="V105" s="16"/>
      <c r="W105" s="15"/>
      <c r="X105" s="48"/>
      <c r="Y105" s="15"/>
      <c r="Z105" s="14"/>
      <c r="AA105" s="15"/>
      <c r="AB105" s="16"/>
      <c r="AC105" s="15"/>
    </row>
    <row r="106" spans="1:29" s="34" customFormat="1" ht="72">
      <c r="A106" s="29" t="s">
        <v>82</v>
      </c>
      <c r="B106" s="30" t="s">
        <v>77</v>
      </c>
      <c r="C106" s="31" t="s">
        <v>78</v>
      </c>
      <c r="D106" s="32" t="s">
        <v>79</v>
      </c>
      <c r="E106" s="31" t="s">
        <v>78</v>
      </c>
      <c r="F106" s="51"/>
      <c r="G106" s="29" t="s">
        <v>82</v>
      </c>
      <c r="H106" s="30" t="s">
        <v>77</v>
      </c>
      <c r="I106" s="31" t="s">
        <v>78</v>
      </c>
      <c r="J106" s="32" t="s">
        <v>79</v>
      </c>
      <c r="K106" s="31" t="s">
        <v>78</v>
      </c>
      <c r="L106" s="51"/>
      <c r="M106" s="29" t="s">
        <v>82</v>
      </c>
      <c r="N106" s="30" t="s">
        <v>77</v>
      </c>
      <c r="O106" s="31" t="s">
        <v>78</v>
      </c>
      <c r="P106" s="32" t="s">
        <v>79</v>
      </c>
      <c r="Q106" s="31" t="s">
        <v>78</v>
      </c>
      <c r="R106" s="51"/>
      <c r="S106" s="29" t="s">
        <v>82</v>
      </c>
      <c r="T106" s="30" t="s">
        <v>77</v>
      </c>
      <c r="U106" s="31" t="s">
        <v>78</v>
      </c>
      <c r="V106" s="32" t="s">
        <v>79</v>
      </c>
      <c r="W106" s="31" t="s">
        <v>78</v>
      </c>
      <c r="X106" s="51"/>
      <c r="Y106" s="29" t="s">
        <v>82</v>
      </c>
      <c r="Z106" s="30" t="s">
        <v>77</v>
      </c>
      <c r="AA106" s="31" t="s">
        <v>78</v>
      </c>
      <c r="AB106" s="32" t="s">
        <v>79</v>
      </c>
      <c r="AC106" s="31" t="s">
        <v>78</v>
      </c>
    </row>
    <row r="107" spans="1:29" s="7" customFormat="1" ht="18">
      <c r="A107" s="15"/>
      <c r="B107" s="14"/>
      <c r="C107" s="15"/>
      <c r="D107" s="16"/>
      <c r="E107" s="15"/>
      <c r="F107" s="48"/>
      <c r="G107" s="15"/>
      <c r="H107" s="14"/>
      <c r="I107" s="15"/>
      <c r="J107" s="16"/>
      <c r="K107" s="15"/>
      <c r="L107" s="48"/>
      <c r="M107" s="15"/>
      <c r="N107" s="14"/>
      <c r="O107" s="15"/>
      <c r="P107" s="16"/>
      <c r="Q107" s="15"/>
      <c r="R107" s="48"/>
      <c r="S107" s="15"/>
      <c r="T107" s="14"/>
      <c r="U107" s="15"/>
      <c r="V107" s="16"/>
      <c r="W107" s="15"/>
      <c r="X107" s="48"/>
      <c r="Y107" s="15"/>
      <c r="Z107" s="14"/>
      <c r="AA107" s="15"/>
      <c r="AB107" s="16"/>
      <c r="AC107" s="15"/>
    </row>
    <row r="108" spans="1:29" s="7" customFormat="1" ht="18">
      <c r="A108" s="15" t="s">
        <v>33</v>
      </c>
      <c r="B108" s="14">
        <v>2172847.48</v>
      </c>
      <c r="C108" s="17">
        <v>0.004346204824935844</v>
      </c>
      <c r="D108" s="16">
        <v>197</v>
      </c>
      <c r="E108" s="17">
        <v>0.025604367039251365</v>
      </c>
      <c r="F108" s="48"/>
      <c r="G108" s="15" t="s">
        <v>33</v>
      </c>
      <c r="H108" s="14">
        <v>2114883.22</v>
      </c>
      <c r="I108" s="17">
        <v>0.004345054159321013</v>
      </c>
      <c r="J108" s="16">
        <v>203</v>
      </c>
      <c r="K108" s="17">
        <v>0.02731064173281313</v>
      </c>
      <c r="L108" s="48"/>
      <c r="M108" s="15" t="s">
        <v>33</v>
      </c>
      <c r="N108" s="14">
        <v>1989416.94</v>
      </c>
      <c r="O108" s="17">
        <v>0.0041791152888687915</v>
      </c>
      <c r="P108" s="16">
        <v>192</v>
      </c>
      <c r="Q108" s="17">
        <v>0.026928471248246846</v>
      </c>
      <c r="R108" s="48"/>
      <c r="S108" s="15" t="s">
        <v>33</v>
      </c>
      <c r="T108" s="14">
        <v>1890145.09</v>
      </c>
      <c r="U108" s="17">
        <v>0.004085076248078267</v>
      </c>
      <c r="V108" s="16">
        <v>171</v>
      </c>
      <c r="W108" s="17">
        <v>0.025043936731107205</v>
      </c>
      <c r="X108" s="48"/>
      <c r="Y108" s="15" t="s">
        <v>33</v>
      </c>
      <c r="Z108" s="14">
        <v>1848386.56</v>
      </c>
      <c r="AA108" s="17">
        <v>0.004069898502179003</v>
      </c>
      <c r="AB108" s="16">
        <v>197</v>
      </c>
      <c r="AC108" s="17">
        <v>0.029875644525326053</v>
      </c>
    </row>
    <row r="109" spans="1:29" s="7" customFormat="1" ht="18">
      <c r="A109" s="15" t="s">
        <v>34</v>
      </c>
      <c r="B109" s="14">
        <v>40457436.59999994</v>
      </c>
      <c r="C109" s="17">
        <v>0.08092436665432944</v>
      </c>
      <c r="D109" s="16">
        <v>1692</v>
      </c>
      <c r="E109" s="17">
        <v>0.2199116194437224</v>
      </c>
      <c r="F109" s="48"/>
      <c r="G109" s="15" t="s">
        <v>34</v>
      </c>
      <c r="H109" s="14">
        <v>38801642.65000004</v>
      </c>
      <c r="I109" s="17">
        <v>0.07971846255646703</v>
      </c>
      <c r="J109" s="16">
        <v>1627</v>
      </c>
      <c r="K109" s="17">
        <v>0.2188887394053545</v>
      </c>
      <c r="L109" s="48"/>
      <c r="M109" s="15" t="s">
        <v>34</v>
      </c>
      <c r="N109" s="14">
        <v>36612452.219999984</v>
      </c>
      <c r="O109" s="17">
        <v>0.07691080525110038</v>
      </c>
      <c r="P109" s="16">
        <v>1536</v>
      </c>
      <c r="Q109" s="17">
        <v>0.21542776998597477</v>
      </c>
      <c r="R109" s="48"/>
      <c r="S109" s="15" t="s">
        <v>34</v>
      </c>
      <c r="T109" s="14">
        <v>35092653.79999998</v>
      </c>
      <c r="U109" s="17">
        <v>0.07584400122448456</v>
      </c>
      <c r="V109" s="16">
        <v>1475</v>
      </c>
      <c r="W109" s="17">
        <v>0.2160222612770943</v>
      </c>
      <c r="X109" s="48"/>
      <c r="Y109" s="15" t="s">
        <v>34</v>
      </c>
      <c r="Z109" s="14">
        <v>33625639.26000004</v>
      </c>
      <c r="AA109" s="17">
        <v>0.07403913327474405</v>
      </c>
      <c r="AB109" s="16">
        <v>1414</v>
      </c>
      <c r="AC109" s="17">
        <v>0.21443736730360935</v>
      </c>
    </row>
    <row r="110" spans="1:29" s="7" customFormat="1" ht="18">
      <c r="A110" s="15" t="s">
        <v>35</v>
      </c>
      <c r="B110" s="14">
        <v>62521285.56999995</v>
      </c>
      <c r="C110" s="17">
        <v>0.12505724194020534</v>
      </c>
      <c r="D110" s="16">
        <v>1697</v>
      </c>
      <c r="E110" s="17">
        <v>0.22056147647517546</v>
      </c>
      <c r="F110" s="48"/>
      <c r="G110" s="15" t="s">
        <v>35</v>
      </c>
      <c r="H110" s="14">
        <v>59320074.63999999</v>
      </c>
      <c r="I110" s="17">
        <v>0.12187383899417628</v>
      </c>
      <c r="J110" s="16">
        <v>1612</v>
      </c>
      <c r="K110" s="17">
        <v>0.21687071169110722</v>
      </c>
      <c r="L110" s="48"/>
      <c r="M110" s="15" t="s">
        <v>35</v>
      </c>
      <c r="N110" s="14">
        <v>55925583.84999997</v>
      </c>
      <c r="O110" s="17">
        <v>0.11748138753983287</v>
      </c>
      <c r="P110" s="16">
        <v>1521</v>
      </c>
      <c r="Q110" s="17">
        <v>0.21332398316970547</v>
      </c>
      <c r="R110" s="48"/>
      <c r="S110" s="15" t="s">
        <v>35</v>
      </c>
      <c r="T110" s="14">
        <v>52456716.01999998</v>
      </c>
      <c r="U110" s="17">
        <v>0.11337208228046064</v>
      </c>
      <c r="V110" s="16">
        <v>1427</v>
      </c>
      <c r="W110" s="17">
        <v>0.2089923842999414</v>
      </c>
      <c r="X110" s="48"/>
      <c r="Y110" s="15" t="s">
        <v>35</v>
      </c>
      <c r="Z110" s="14">
        <v>48766527.209999986</v>
      </c>
      <c r="AA110" s="17">
        <v>0.10737733131345134</v>
      </c>
      <c r="AB110" s="16">
        <v>1327</v>
      </c>
      <c r="AC110" s="17">
        <v>0.20124355474673947</v>
      </c>
    </row>
    <row r="111" spans="1:29" s="7" customFormat="1" ht="18">
      <c r="A111" s="15" t="s">
        <v>36</v>
      </c>
      <c r="B111" s="14">
        <v>62796405.769999966</v>
      </c>
      <c r="C111" s="17">
        <v>0.1256075468979548</v>
      </c>
      <c r="D111" s="16">
        <v>1208</v>
      </c>
      <c r="E111" s="17">
        <v>0.15700545879906422</v>
      </c>
      <c r="F111" s="48"/>
      <c r="G111" s="15" t="s">
        <v>36</v>
      </c>
      <c r="H111" s="14">
        <v>59993089.47000002</v>
      </c>
      <c r="I111" s="17">
        <v>0.12325655642212786</v>
      </c>
      <c r="J111" s="16">
        <v>1155</v>
      </c>
      <c r="K111" s="17">
        <v>0.15538813399704024</v>
      </c>
      <c r="L111" s="48"/>
      <c r="M111" s="15" t="s">
        <v>36</v>
      </c>
      <c r="N111" s="14">
        <v>57479040.610000014</v>
      </c>
      <c r="O111" s="17">
        <v>0.12074469286602194</v>
      </c>
      <c r="P111" s="16">
        <v>1105</v>
      </c>
      <c r="Q111" s="17">
        <v>0.15497896213183732</v>
      </c>
      <c r="R111" s="48"/>
      <c r="S111" s="15" t="s">
        <v>36</v>
      </c>
      <c r="T111" s="14">
        <v>54005420.05000003</v>
      </c>
      <c r="U111" s="17">
        <v>0.11671921900648641</v>
      </c>
      <c r="V111" s="16">
        <v>1038</v>
      </c>
      <c r="W111" s="17">
        <v>0.15202108963093147</v>
      </c>
      <c r="X111" s="48"/>
      <c r="Y111" s="15" t="s">
        <v>36</v>
      </c>
      <c r="Z111" s="14">
        <v>51480047.52000002</v>
      </c>
      <c r="AA111" s="17">
        <v>0.1133521379282005</v>
      </c>
      <c r="AB111" s="16">
        <v>989</v>
      </c>
      <c r="AC111" s="17">
        <v>0.1499848346982105</v>
      </c>
    </row>
    <row r="112" spans="1:29" s="7" customFormat="1" ht="18">
      <c r="A112" s="15" t="s">
        <v>37</v>
      </c>
      <c r="B112" s="14">
        <v>36836423.820000015</v>
      </c>
      <c r="C112" s="17">
        <v>0.07368149141322414</v>
      </c>
      <c r="D112" s="16">
        <v>566</v>
      </c>
      <c r="E112" s="17">
        <v>0.0735638159604887</v>
      </c>
      <c r="F112" s="48"/>
      <c r="G112" s="15" t="s">
        <v>37</v>
      </c>
      <c r="H112" s="14">
        <v>36930214.70000001</v>
      </c>
      <c r="I112" s="17">
        <v>0.07587359030956478</v>
      </c>
      <c r="J112" s="16">
        <v>567</v>
      </c>
      <c r="K112" s="17">
        <v>0.07628144759854702</v>
      </c>
      <c r="L112" s="48"/>
      <c r="M112" s="15" t="s">
        <v>37</v>
      </c>
      <c r="N112" s="14">
        <v>36363006.140000015</v>
      </c>
      <c r="O112" s="17">
        <v>0.07638680050090646</v>
      </c>
      <c r="P112" s="16">
        <v>558</v>
      </c>
      <c r="Q112" s="17">
        <v>0.0782608695652174</v>
      </c>
      <c r="R112" s="48"/>
      <c r="S112" s="15" t="s">
        <v>37</v>
      </c>
      <c r="T112" s="14">
        <v>34617414.21000001</v>
      </c>
      <c r="U112" s="17">
        <v>0.07481688961727173</v>
      </c>
      <c r="V112" s="16">
        <v>532</v>
      </c>
      <c r="W112" s="17">
        <v>0.07791446983011131</v>
      </c>
      <c r="X112" s="48"/>
      <c r="Y112" s="15" t="s">
        <v>37</v>
      </c>
      <c r="Z112" s="14">
        <v>32939921.08</v>
      </c>
      <c r="AA112" s="17">
        <v>0.07252927410670341</v>
      </c>
      <c r="AB112" s="16">
        <v>506</v>
      </c>
      <c r="AC112" s="17">
        <v>0.07673642705489839</v>
      </c>
    </row>
    <row r="113" spans="1:29" s="7" customFormat="1" ht="18">
      <c r="A113" s="15" t="s">
        <v>38</v>
      </c>
      <c r="B113" s="14">
        <v>31376804.45000001</v>
      </c>
      <c r="C113" s="17">
        <v>0.06276097155777288</v>
      </c>
      <c r="D113" s="16">
        <v>421</v>
      </c>
      <c r="E113" s="17">
        <v>0.05471796204834936</v>
      </c>
      <c r="F113" s="48"/>
      <c r="G113" s="15" t="s">
        <v>38</v>
      </c>
      <c r="H113" s="14">
        <v>30241668.63999998</v>
      </c>
      <c r="I113" s="17">
        <v>0.06213188835506475</v>
      </c>
      <c r="J113" s="16">
        <v>405</v>
      </c>
      <c r="K113" s="17">
        <v>0.054486748284676444</v>
      </c>
      <c r="L113" s="48"/>
      <c r="M113" s="15" t="s">
        <v>38</v>
      </c>
      <c r="N113" s="14">
        <v>28681221.98999999</v>
      </c>
      <c r="O113" s="17">
        <v>0.06024988071220945</v>
      </c>
      <c r="P113" s="16">
        <v>384</v>
      </c>
      <c r="Q113" s="17">
        <v>0.05385694249649369</v>
      </c>
      <c r="R113" s="48"/>
      <c r="S113" s="15" t="s">
        <v>38</v>
      </c>
      <c r="T113" s="14">
        <v>28301658.27999998</v>
      </c>
      <c r="U113" s="17">
        <v>0.06116696153778097</v>
      </c>
      <c r="V113" s="16">
        <v>379</v>
      </c>
      <c r="W113" s="17">
        <v>0.05550673696543644</v>
      </c>
      <c r="X113" s="48"/>
      <c r="Y113" s="15" t="s">
        <v>38</v>
      </c>
      <c r="Z113" s="14">
        <v>26215863.91</v>
      </c>
      <c r="AA113" s="17">
        <v>0.057723804949456906</v>
      </c>
      <c r="AB113" s="16">
        <v>351</v>
      </c>
      <c r="AC113" s="17">
        <v>0.053230209281164696</v>
      </c>
    </row>
    <row r="114" spans="1:29" s="7" customFormat="1" ht="18">
      <c r="A114" s="15" t="s">
        <v>39</v>
      </c>
      <c r="B114" s="14">
        <v>25522295.169999998</v>
      </c>
      <c r="C114" s="17">
        <v>0.051050579220263896</v>
      </c>
      <c r="D114" s="16">
        <v>302</v>
      </c>
      <c r="E114" s="17">
        <v>0.039251364699766055</v>
      </c>
      <c r="F114" s="48"/>
      <c r="G114" s="15" t="s">
        <v>39</v>
      </c>
      <c r="H114" s="14">
        <v>24659132.900000006</v>
      </c>
      <c r="I114" s="17">
        <v>0.05066249850542326</v>
      </c>
      <c r="J114" s="16">
        <v>292</v>
      </c>
      <c r="K114" s="17">
        <v>0.039284272837346965</v>
      </c>
      <c r="L114" s="48"/>
      <c r="M114" s="15" t="s">
        <v>39</v>
      </c>
      <c r="N114" s="14">
        <v>23242407.63999999</v>
      </c>
      <c r="O114" s="17">
        <v>0.048824707966166586</v>
      </c>
      <c r="P114" s="16">
        <v>275</v>
      </c>
      <c r="Q114" s="17">
        <v>0.038569424964936885</v>
      </c>
      <c r="R114" s="48"/>
      <c r="S114" s="15" t="s">
        <v>39</v>
      </c>
      <c r="T114" s="14">
        <v>23286010.620000005</v>
      </c>
      <c r="U114" s="17">
        <v>0.05032689257535268</v>
      </c>
      <c r="V114" s="16">
        <v>275</v>
      </c>
      <c r="W114" s="17">
        <v>0.04027533684827182</v>
      </c>
      <c r="X114" s="48"/>
      <c r="Y114" s="15" t="s">
        <v>39</v>
      </c>
      <c r="Z114" s="14">
        <v>23081535.969999995</v>
      </c>
      <c r="AA114" s="17">
        <v>0.05082243655369026</v>
      </c>
      <c r="AB114" s="16">
        <v>273</v>
      </c>
      <c r="AC114" s="17">
        <v>0.041401273885350316</v>
      </c>
    </row>
    <row r="115" spans="1:29" s="7" customFormat="1" ht="18">
      <c r="A115" s="15" t="s">
        <v>40</v>
      </c>
      <c r="B115" s="14">
        <v>27424547.439999994</v>
      </c>
      <c r="C115" s="17">
        <v>0.05485553012925229</v>
      </c>
      <c r="D115" s="16">
        <v>290</v>
      </c>
      <c r="E115" s="17">
        <v>0.03769170782427866</v>
      </c>
      <c r="F115" s="48"/>
      <c r="G115" s="15" t="s">
        <v>40</v>
      </c>
      <c r="H115" s="14">
        <v>27400258.380000006</v>
      </c>
      <c r="I115" s="17">
        <v>0.05629417525970515</v>
      </c>
      <c r="J115" s="16">
        <v>290</v>
      </c>
      <c r="K115" s="17">
        <v>0.039015202475447326</v>
      </c>
      <c r="L115" s="48"/>
      <c r="M115" s="15" t="s">
        <v>40</v>
      </c>
      <c r="N115" s="14">
        <v>25326271.96999999</v>
      </c>
      <c r="O115" s="17">
        <v>0.05320222637687808</v>
      </c>
      <c r="P115" s="16">
        <v>268</v>
      </c>
      <c r="Q115" s="17">
        <v>0.03758765778401122</v>
      </c>
      <c r="R115" s="48"/>
      <c r="S115" s="15" t="s">
        <v>40</v>
      </c>
      <c r="T115" s="14">
        <v>24129384.599999998</v>
      </c>
      <c r="U115" s="17">
        <v>0.05214963466651416</v>
      </c>
      <c r="V115" s="16">
        <v>255</v>
      </c>
      <c r="W115" s="17">
        <v>0.03734622144112478</v>
      </c>
      <c r="X115" s="48"/>
      <c r="Y115" s="15" t="s">
        <v>40</v>
      </c>
      <c r="Z115" s="14">
        <v>24237443.930000003</v>
      </c>
      <c r="AA115" s="17">
        <v>0.05336759035261251</v>
      </c>
      <c r="AB115" s="16">
        <v>256</v>
      </c>
      <c r="AC115" s="17">
        <v>0.038823172581134366</v>
      </c>
    </row>
    <row r="116" spans="1:29" s="7" customFormat="1" ht="18">
      <c r="A116" s="15" t="s">
        <v>41</v>
      </c>
      <c r="B116" s="14">
        <v>24315965.310000006</v>
      </c>
      <c r="C116" s="17">
        <v>0.04863763643147867</v>
      </c>
      <c r="D116" s="16">
        <v>233</v>
      </c>
      <c r="E116" s="17">
        <v>0.030283337665713544</v>
      </c>
      <c r="F116" s="48"/>
      <c r="G116" s="15" t="s">
        <v>41</v>
      </c>
      <c r="H116" s="14">
        <v>22842743.830000006</v>
      </c>
      <c r="I116" s="17">
        <v>0.046930704329313275</v>
      </c>
      <c r="J116" s="16">
        <v>219</v>
      </c>
      <c r="K116" s="17">
        <v>0.029463204628010223</v>
      </c>
      <c r="L116" s="48"/>
      <c r="M116" s="15" t="s">
        <v>41</v>
      </c>
      <c r="N116" s="14">
        <v>23016902.26</v>
      </c>
      <c r="O116" s="17">
        <v>0.04835099480813943</v>
      </c>
      <c r="P116" s="16">
        <v>221</v>
      </c>
      <c r="Q116" s="17">
        <v>0.03099579242636746</v>
      </c>
      <c r="R116" s="48"/>
      <c r="S116" s="15" t="s">
        <v>41</v>
      </c>
      <c r="T116" s="14">
        <v>22483572.899999987</v>
      </c>
      <c r="U116" s="17">
        <v>0.048592623979848114</v>
      </c>
      <c r="V116" s="16">
        <v>216</v>
      </c>
      <c r="W116" s="17">
        <v>0.03163444639718805</v>
      </c>
      <c r="X116" s="48"/>
      <c r="Y116" s="15" t="s">
        <v>41</v>
      </c>
      <c r="Z116" s="14">
        <v>22097039.950000003</v>
      </c>
      <c r="AA116" s="17">
        <v>0.04865470878293696</v>
      </c>
      <c r="AB116" s="16">
        <v>212</v>
      </c>
      <c r="AC116" s="17">
        <v>0.032150439793751893</v>
      </c>
    </row>
    <row r="117" spans="1:29" s="7" customFormat="1" ht="18">
      <c r="A117" s="15" t="s">
        <v>42</v>
      </c>
      <c r="B117" s="14">
        <v>25838115.330000002</v>
      </c>
      <c r="C117" s="17">
        <v>0.05168229364837646</v>
      </c>
      <c r="D117" s="16">
        <v>225</v>
      </c>
      <c r="E117" s="17">
        <v>0.029243566415388614</v>
      </c>
      <c r="F117" s="48"/>
      <c r="G117" s="15" t="s">
        <v>42</v>
      </c>
      <c r="H117" s="14">
        <v>23847611.869999997</v>
      </c>
      <c r="I117" s="17">
        <v>0.04899521834856523</v>
      </c>
      <c r="J117" s="16">
        <v>208</v>
      </c>
      <c r="K117" s="17">
        <v>0.027983317637562222</v>
      </c>
      <c r="L117" s="48"/>
      <c r="M117" s="15" t="s">
        <v>42</v>
      </c>
      <c r="N117" s="14">
        <v>23798977.13</v>
      </c>
      <c r="O117" s="17">
        <v>0.04999387870067182</v>
      </c>
      <c r="P117" s="16">
        <v>208</v>
      </c>
      <c r="Q117" s="17">
        <v>0.029172510518934082</v>
      </c>
      <c r="R117" s="48"/>
      <c r="S117" s="15" t="s">
        <v>42</v>
      </c>
      <c r="T117" s="14">
        <v>22432783.879999995</v>
      </c>
      <c r="U117" s="17">
        <v>0.04848285620574293</v>
      </c>
      <c r="V117" s="16">
        <v>196</v>
      </c>
      <c r="W117" s="17">
        <v>0.02870533099004101</v>
      </c>
      <c r="X117" s="48"/>
      <c r="Y117" s="15" t="s">
        <v>42</v>
      </c>
      <c r="Z117" s="14">
        <v>20699148.950000003</v>
      </c>
      <c r="AA117" s="17">
        <v>0.045576740889083894</v>
      </c>
      <c r="AB117" s="16">
        <v>181</v>
      </c>
      <c r="AC117" s="17">
        <v>0.027449196239005155</v>
      </c>
    </row>
    <row r="118" spans="1:29" s="7" customFormat="1" ht="18">
      <c r="A118" s="15" t="s">
        <v>43</v>
      </c>
      <c r="B118" s="14">
        <v>18548406.68</v>
      </c>
      <c r="C118" s="17">
        <v>0.037101165797190805</v>
      </c>
      <c r="D118" s="16">
        <v>148</v>
      </c>
      <c r="E118" s="17">
        <v>0.019235768131011178</v>
      </c>
      <c r="F118" s="48"/>
      <c r="G118" s="15" t="s">
        <v>43</v>
      </c>
      <c r="H118" s="14">
        <v>18560711.45</v>
      </c>
      <c r="I118" s="17">
        <v>0.038133214979964566</v>
      </c>
      <c r="J118" s="16">
        <v>148</v>
      </c>
      <c r="K118" s="17">
        <v>0.01991120678057312</v>
      </c>
      <c r="L118" s="48"/>
      <c r="M118" s="15" t="s">
        <v>43</v>
      </c>
      <c r="N118" s="14">
        <v>18162216.119999997</v>
      </c>
      <c r="O118" s="17">
        <v>0.03815288466721873</v>
      </c>
      <c r="P118" s="16">
        <v>145</v>
      </c>
      <c r="Q118" s="17">
        <v>0.020336605890603085</v>
      </c>
      <c r="R118" s="48"/>
      <c r="S118" s="15" t="s">
        <v>43</v>
      </c>
      <c r="T118" s="14">
        <v>18769522.33</v>
      </c>
      <c r="U118" s="17">
        <v>0.04056563184684286</v>
      </c>
      <c r="V118" s="16">
        <v>150</v>
      </c>
      <c r="W118" s="17">
        <v>0.021968365553602813</v>
      </c>
      <c r="X118" s="48"/>
      <c r="Y118" s="15" t="s">
        <v>43</v>
      </c>
      <c r="Z118" s="14">
        <v>19735880.019999996</v>
      </c>
      <c r="AA118" s="17">
        <v>0.04345575231437656</v>
      </c>
      <c r="AB118" s="16">
        <v>158</v>
      </c>
      <c r="AC118" s="17">
        <v>0.023961176827418867</v>
      </c>
    </row>
    <row r="119" spans="1:29" s="7" customFormat="1" ht="18">
      <c r="A119" s="15" t="s">
        <v>44</v>
      </c>
      <c r="B119" s="14">
        <v>11724454.32</v>
      </c>
      <c r="C119" s="17">
        <v>0.023451659817063597</v>
      </c>
      <c r="D119" s="16">
        <v>87</v>
      </c>
      <c r="E119" s="17">
        <v>0.011307512347283598</v>
      </c>
      <c r="F119" s="48"/>
      <c r="G119" s="15" t="s">
        <v>44</v>
      </c>
      <c r="H119" s="14">
        <v>12000753.91</v>
      </c>
      <c r="I119" s="17">
        <v>0.02465569975614703</v>
      </c>
      <c r="J119" s="16">
        <v>89</v>
      </c>
      <c r="K119" s="17">
        <v>0.011973631104533835</v>
      </c>
      <c r="L119" s="48"/>
      <c r="M119" s="15" t="s">
        <v>44</v>
      </c>
      <c r="N119" s="14">
        <v>10775220.059999999</v>
      </c>
      <c r="O119" s="17">
        <v>0.02263521838397118</v>
      </c>
      <c r="P119" s="16">
        <v>80</v>
      </c>
      <c r="Q119" s="17">
        <v>0.011220196353436185</v>
      </c>
      <c r="R119" s="48"/>
      <c r="S119" s="15" t="s">
        <v>44</v>
      </c>
      <c r="T119" s="14">
        <v>10265911.42</v>
      </c>
      <c r="U119" s="17">
        <v>0.022187201992370564</v>
      </c>
      <c r="V119" s="16">
        <v>76</v>
      </c>
      <c r="W119" s="17">
        <v>0.011130638547158758</v>
      </c>
      <c r="X119" s="48"/>
      <c r="Y119" s="15" t="s">
        <v>44</v>
      </c>
      <c r="Z119" s="14">
        <v>10118140.289999997</v>
      </c>
      <c r="AA119" s="17">
        <v>0.022278783508958226</v>
      </c>
      <c r="AB119" s="16">
        <v>75</v>
      </c>
      <c r="AC119" s="17">
        <v>0.011373976342129208</v>
      </c>
    </row>
    <row r="120" spans="1:29" s="7" customFormat="1" ht="18">
      <c r="A120" s="15" t="s">
        <v>45</v>
      </c>
      <c r="B120" s="14">
        <v>14262713.7</v>
      </c>
      <c r="C120" s="17">
        <v>0.028528774186956995</v>
      </c>
      <c r="D120" s="16">
        <v>99</v>
      </c>
      <c r="E120" s="17">
        <v>0.01286716922277099</v>
      </c>
      <c r="F120" s="48"/>
      <c r="G120" s="15" t="s">
        <v>45</v>
      </c>
      <c r="H120" s="14">
        <v>13277992.979999999</v>
      </c>
      <c r="I120" s="17">
        <v>0.027279803480205516</v>
      </c>
      <c r="J120" s="16">
        <v>92</v>
      </c>
      <c r="K120" s="17">
        <v>0.01237723664738329</v>
      </c>
      <c r="L120" s="48"/>
      <c r="M120" s="15" t="s">
        <v>45</v>
      </c>
      <c r="N120" s="14">
        <v>13139336.82</v>
      </c>
      <c r="O120" s="17">
        <v>0.027601455625515407</v>
      </c>
      <c r="P120" s="16">
        <v>91</v>
      </c>
      <c r="Q120" s="17">
        <v>0.012762973352033661</v>
      </c>
      <c r="R120" s="48"/>
      <c r="S120" s="15" t="s">
        <v>45</v>
      </c>
      <c r="T120" s="14">
        <v>13007039.809999997</v>
      </c>
      <c r="U120" s="17">
        <v>0.02811146597515403</v>
      </c>
      <c r="V120" s="16">
        <v>90</v>
      </c>
      <c r="W120" s="17">
        <v>0.013181019332161687</v>
      </c>
      <c r="X120" s="48"/>
      <c r="Y120" s="15" t="s">
        <v>45</v>
      </c>
      <c r="Z120" s="14">
        <v>13870463.3</v>
      </c>
      <c r="AA120" s="17">
        <v>0.03054089389678253</v>
      </c>
      <c r="AB120" s="16">
        <v>96</v>
      </c>
      <c r="AC120" s="17">
        <v>0.014558689717925387</v>
      </c>
    </row>
    <row r="121" spans="1:29" s="7" customFormat="1" ht="18">
      <c r="A121" s="15" t="s">
        <v>46</v>
      </c>
      <c r="B121" s="14">
        <v>24160329.88</v>
      </c>
      <c r="C121" s="17">
        <v>0.048326329051175565</v>
      </c>
      <c r="D121" s="16">
        <v>150</v>
      </c>
      <c r="E121" s="17">
        <v>0.01949571094359241</v>
      </c>
      <c r="F121" s="48"/>
      <c r="G121" s="15" t="s">
        <v>46</v>
      </c>
      <c r="H121" s="14">
        <v>23427655.669999998</v>
      </c>
      <c r="I121" s="17">
        <v>0.04813241305686566</v>
      </c>
      <c r="J121" s="16">
        <v>145</v>
      </c>
      <c r="K121" s="17">
        <v>0.019507601237723663</v>
      </c>
      <c r="L121" s="48"/>
      <c r="M121" s="15" t="s">
        <v>46</v>
      </c>
      <c r="N121" s="14">
        <v>24361863.669999998</v>
      </c>
      <c r="O121" s="17">
        <v>0.051176319494210275</v>
      </c>
      <c r="P121" s="16">
        <v>151</v>
      </c>
      <c r="Q121" s="17">
        <v>0.021178120617110798</v>
      </c>
      <c r="R121" s="48"/>
      <c r="S121" s="15" t="s">
        <v>46</v>
      </c>
      <c r="T121" s="14">
        <v>23898854.369999997</v>
      </c>
      <c r="U121" s="17">
        <v>0.05165140118591029</v>
      </c>
      <c r="V121" s="16">
        <v>148</v>
      </c>
      <c r="W121" s="17">
        <v>0.021675454012888107</v>
      </c>
      <c r="X121" s="48"/>
      <c r="Y121" s="15" t="s">
        <v>46</v>
      </c>
      <c r="Z121" s="14">
        <v>24347709.359999992</v>
      </c>
      <c r="AA121" s="17">
        <v>0.053610379993107984</v>
      </c>
      <c r="AB121" s="16">
        <v>151</v>
      </c>
      <c r="AC121" s="17">
        <v>0.022899605702153474</v>
      </c>
    </row>
    <row r="122" spans="1:29" s="7" customFormat="1" ht="18">
      <c r="A122" s="15" t="s">
        <v>47</v>
      </c>
      <c r="B122" s="14">
        <v>21225158.86</v>
      </c>
      <c r="C122" s="17">
        <v>0.042455298264819655</v>
      </c>
      <c r="D122" s="16">
        <v>114</v>
      </c>
      <c r="E122" s="17">
        <v>0.014816740317130232</v>
      </c>
      <c r="F122" s="48"/>
      <c r="G122" s="15" t="s">
        <v>47</v>
      </c>
      <c r="H122" s="14">
        <v>20510328.06</v>
      </c>
      <c r="I122" s="17">
        <v>0.042138726811658915</v>
      </c>
      <c r="J122" s="16">
        <v>110</v>
      </c>
      <c r="K122" s="17">
        <v>0.014798869904480021</v>
      </c>
      <c r="L122" s="48"/>
      <c r="M122" s="15" t="s">
        <v>47</v>
      </c>
      <c r="N122" s="14">
        <v>20304492.900000002</v>
      </c>
      <c r="O122" s="17">
        <v>0.04265310855909261</v>
      </c>
      <c r="P122" s="16">
        <v>109</v>
      </c>
      <c r="Q122" s="17">
        <v>0.015287517531556803</v>
      </c>
      <c r="R122" s="48"/>
      <c r="S122" s="15" t="s">
        <v>47</v>
      </c>
      <c r="T122" s="14">
        <v>21428845.9</v>
      </c>
      <c r="U122" s="17">
        <v>0.046313095154943563</v>
      </c>
      <c r="V122" s="16">
        <v>115</v>
      </c>
      <c r="W122" s="17">
        <v>0.01684241359109549</v>
      </c>
      <c r="X122" s="48"/>
      <c r="Y122" s="15" t="s">
        <v>47</v>
      </c>
      <c r="Z122" s="14">
        <v>19766134.610000003</v>
      </c>
      <c r="AA122" s="17">
        <v>0.043522368850760086</v>
      </c>
      <c r="AB122" s="16">
        <v>106</v>
      </c>
      <c r="AC122" s="17">
        <v>0.016075219896875947</v>
      </c>
    </row>
    <row r="123" spans="1:29" s="7" customFormat="1" ht="18">
      <c r="A123" s="15" t="s">
        <v>48</v>
      </c>
      <c r="B123" s="14">
        <v>20892569.880000003</v>
      </c>
      <c r="C123" s="17">
        <v>0.04179004226185507</v>
      </c>
      <c r="D123" s="16">
        <v>99</v>
      </c>
      <c r="E123" s="17">
        <v>0.01286716922277099</v>
      </c>
      <c r="F123" s="48"/>
      <c r="G123" s="15" t="s">
        <v>48</v>
      </c>
      <c r="H123" s="14">
        <v>20268638.159999996</v>
      </c>
      <c r="I123" s="17">
        <v>0.04164217187409556</v>
      </c>
      <c r="J123" s="16">
        <v>96</v>
      </c>
      <c r="K123" s="17">
        <v>0.012915377371182564</v>
      </c>
      <c r="L123" s="48"/>
      <c r="M123" s="15" t="s">
        <v>48</v>
      </c>
      <c r="N123" s="14">
        <v>20257697.939999998</v>
      </c>
      <c r="O123" s="17">
        <v>0.042554807630390344</v>
      </c>
      <c r="P123" s="16">
        <v>96</v>
      </c>
      <c r="Q123" s="17">
        <v>0.013464235624123423</v>
      </c>
      <c r="R123" s="48"/>
      <c r="S123" s="15" t="s">
        <v>48</v>
      </c>
      <c r="T123" s="14">
        <v>19452142.189999994</v>
      </c>
      <c r="U123" s="17">
        <v>0.04204094408149914</v>
      </c>
      <c r="V123" s="16">
        <v>92</v>
      </c>
      <c r="W123" s="17">
        <v>0.013473930872876391</v>
      </c>
      <c r="X123" s="48"/>
      <c r="Y123" s="15" t="s">
        <v>48</v>
      </c>
      <c r="Z123" s="14">
        <v>21409936.52</v>
      </c>
      <c r="AA123" s="17">
        <v>0.047141799480783696</v>
      </c>
      <c r="AB123" s="16">
        <v>101</v>
      </c>
      <c r="AC123" s="17">
        <v>0.015316954807400668</v>
      </c>
    </row>
    <row r="124" spans="1:29" s="7" customFormat="1" ht="18">
      <c r="A124" s="15" t="s">
        <v>49</v>
      </c>
      <c r="B124" s="14">
        <v>10161544.04</v>
      </c>
      <c r="C124" s="17">
        <v>0.020325472515653083</v>
      </c>
      <c r="D124" s="16">
        <v>43</v>
      </c>
      <c r="E124" s="17">
        <v>0.005588770470496491</v>
      </c>
      <c r="F124" s="48"/>
      <c r="G124" s="15" t="s">
        <v>49</v>
      </c>
      <c r="H124" s="14">
        <v>10359720.789999997</v>
      </c>
      <c r="I124" s="17">
        <v>0.021284176583515516</v>
      </c>
      <c r="J124" s="16">
        <v>44</v>
      </c>
      <c r="K124" s="17">
        <v>0.005919547961792009</v>
      </c>
      <c r="L124" s="48"/>
      <c r="M124" s="15" t="s">
        <v>49</v>
      </c>
      <c r="N124" s="14">
        <v>11529927.379999999</v>
      </c>
      <c r="O124" s="17">
        <v>0.02422061199162448</v>
      </c>
      <c r="P124" s="16">
        <v>49</v>
      </c>
      <c r="Q124" s="17">
        <v>0.006872370266479663</v>
      </c>
      <c r="R124" s="48"/>
      <c r="S124" s="15" t="s">
        <v>49</v>
      </c>
      <c r="T124" s="14">
        <v>12418308.74</v>
      </c>
      <c r="U124" s="17">
        <v>0.026839070896444654</v>
      </c>
      <c r="V124" s="16">
        <v>53</v>
      </c>
      <c r="W124" s="17">
        <v>0.007762155828939661</v>
      </c>
      <c r="X124" s="48"/>
      <c r="Y124" s="15" t="s">
        <v>49</v>
      </c>
      <c r="Z124" s="14">
        <v>13628022.810000002</v>
      </c>
      <c r="AA124" s="17">
        <v>0.03000707255850222</v>
      </c>
      <c r="AB124" s="16">
        <v>58</v>
      </c>
      <c r="AC124" s="17">
        <v>0.008795875037913254</v>
      </c>
    </row>
    <row r="125" spans="1:29" s="7" customFormat="1" ht="18">
      <c r="A125" s="15" t="s">
        <v>50</v>
      </c>
      <c r="B125" s="14">
        <v>39704039.35999999</v>
      </c>
      <c r="C125" s="17">
        <v>0.07941739538749154</v>
      </c>
      <c r="D125" s="16">
        <v>123</v>
      </c>
      <c r="E125" s="17">
        <v>0.015986482973745775</v>
      </c>
      <c r="F125" s="48"/>
      <c r="G125" s="15" t="s">
        <v>50</v>
      </c>
      <c r="H125" s="14">
        <v>42176332.96000001</v>
      </c>
      <c r="I125" s="17">
        <v>0.08665180621781854</v>
      </c>
      <c r="J125" s="16">
        <v>131</v>
      </c>
      <c r="K125" s="17">
        <v>0.017624108704426208</v>
      </c>
      <c r="L125" s="48"/>
      <c r="M125" s="15" t="s">
        <v>50</v>
      </c>
      <c r="N125" s="14">
        <v>45071786.36000001</v>
      </c>
      <c r="O125" s="17">
        <v>0.09468110363718119</v>
      </c>
      <c r="P125" s="16">
        <v>141</v>
      </c>
      <c r="Q125" s="17">
        <v>0.019775596072931275</v>
      </c>
      <c r="R125" s="48"/>
      <c r="S125" s="15" t="s">
        <v>50</v>
      </c>
      <c r="T125" s="14">
        <v>44758795.81</v>
      </c>
      <c r="U125" s="17">
        <v>0.09673495152481448</v>
      </c>
      <c r="V125" s="16">
        <v>140</v>
      </c>
      <c r="W125" s="17">
        <v>0.020503807850029292</v>
      </c>
      <c r="X125" s="48"/>
      <c r="Y125" s="15" t="s">
        <v>50</v>
      </c>
      <c r="Z125" s="14">
        <v>46292516.56</v>
      </c>
      <c r="AA125" s="17">
        <v>0.1019298927436698</v>
      </c>
      <c r="AB125" s="16">
        <v>143</v>
      </c>
      <c r="AC125" s="17">
        <v>0.021686381558993023</v>
      </c>
    </row>
    <row r="126" spans="1:29" s="7" customFormat="1" ht="18">
      <c r="A126" s="15"/>
      <c r="B126" s="14"/>
      <c r="C126" s="15"/>
      <c r="D126" s="16"/>
      <c r="E126" s="15"/>
      <c r="F126" s="48"/>
      <c r="G126" s="15"/>
      <c r="H126" s="14"/>
      <c r="I126" s="15"/>
      <c r="J126" s="16"/>
      <c r="K126" s="15"/>
      <c r="L126" s="48"/>
      <c r="M126" s="15"/>
      <c r="N126" s="14"/>
      <c r="O126" s="15"/>
      <c r="P126" s="16"/>
      <c r="Q126" s="15"/>
      <c r="R126" s="48"/>
      <c r="S126" s="15"/>
      <c r="T126" s="14"/>
      <c r="U126" s="15"/>
      <c r="V126" s="16"/>
      <c r="W126" s="15"/>
      <c r="X126" s="48"/>
      <c r="Y126" s="15"/>
      <c r="Z126" s="14"/>
      <c r="AA126" s="15"/>
      <c r="AB126" s="16"/>
      <c r="AC126" s="15"/>
    </row>
    <row r="127" spans="1:29" s="7" customFormat="1" ht="18.75" thickBot="1">
      <c r="A127" s="18"/>
      <c r="B127" s="19">
        <f>SUM(B108:B126)</f>
        <v>499941343.65999985</v>
      </c>
      <c r="C127" s="20"/>
      <c r="D127" s="21">
        <f>SUM(D108:D126)</f>
        <v>7694</v>
      </c>
      <c r="E127" s="20"/>
      <c r="F127" s="48"/>
      <c r="G127" s="18"/>
      <c r="H127" s="19">
        <f>SUM(H108:H126)</f>
        <v>486733454.2800001</v>
      </c>
      <c r="I127" s="20"/>
      <c r="J127" s="21">
        <f>SUM(J108:J126)</f>
        <v>7433</v>
      </c>
      <c r="K127" s="20"/>
      <c r="L127" s="48"/>
      <c r="M127" s="18"/>
      <c r="N127" s="19">
        <f>SUM(N108:N126)</f>
        <v>476037821.99999994</v>
      </c>
      <c r="O127" s="20"/>
      <c r="P127" s="21">
        <f>SUM(P108:P126)</f>
        <v>7130</v>
      </c>
      <c r="Q127" s="20"/>
      <c r="R127" s="48"/>
      <c r="S127" s="18"/>
      <c r="T127" s="19">
        <f>SUM(T108:T126)</f>
        <v>462695180.0199999</v>
      </c>
      <c r="U127" s="20"/>
      <c r="V127" s="21">
        <f>SUM(V108:V126)</f>
        <v>6828</v>
      </c>
      <c r="W127" s="20"/>
      <c r="X127" s="48"/>
      <c r="Y127" s="18"/>
      <c r="Z127" s="19">
        <f>SUM(Z108:Z126)</f>
        <v>454160357.81000006</v>
      </c>
      <c r="AA127" s="20"/>
      <c r="AB127" s="21">
        <f>SUM(AB108:AB126)</f>
        <v>6594</v>
      </c>
      <c r="AC127" s="20"/>
    </row>
    <row r="128" spans="1:29" s="7" customFormat="1" ht="18.75" thickTop="1">
      <c r="A128" s="15"/>
      <c r="B128" s="14"/>
      <c r="C128" s="15"/>
      <c r="D128" s="16"/>
      <c r="E128" s="15"/>
      <c r="F128" s="48"/>
      <c r="G128" s="15"/>
      <c r="H128" s="14"/>
      <c r="I128" s="15"/>
      <c r="J128" s="16"/>
      <c r="K128" s="15"/>
      <c r="L128" s="48"/>
      <c r="M128" s="15"/>
      <c r="N128" s="14"/>
      <c r="O128" s="15"/>
      <c r="P128" s="16"/>
      <c r="Q128" s="15"/>
      <c r="R128" s="48"/>
      <c r="S128" s="15"/>
      <c r="T128" s="14"/>
      <c r="U128" s="15"/>
      <c r="V128" s="16"/>
      <c r="W128" s="15"/>
      <c r="X128" s="48"/>
      <c r="Y128" s="15"/>
      <c r="Z128" s="14"/>
      <c r="AA128" s="15"/>
      <c r="AB128" s="16"/>
      <c r="AC128" s="15"/>
    </row>
    <row r="129" spans="1:29" s="7" customFormat="1" ht="18">
      <c r="A129" s="15"/>
      <c r="B129" s="14"/>
      <c r="C129" s="15"/>
      <c r="D129" s="16"/>
      <c r="E129" s="15"/>
      <c r="F129" s="48"/>
      <c r="G129" s="15"/>
      <c r="H129" s="14"/>
      <c r="I129" s="15"/>
      <c r="J129" s="16"/>
      <c r="K129" s="15"/>
      <c r="L129" s="48"/>
      <c r="M129" s="15"/>
      <c r="N129" s="14"/>
      <c r="O129" s="15"/>
      <c r="P129" s="16"/>
      <c r="Q129" s="15"/>
      <c r="R129" s="48"/>
      <c r="S129" s="15"/>
      <c r="T129" s="14"/>
      <c r="U129" s="15"/>
      <c r="V129" s="16"/>
      <c r="W129" s="15"/>
      <c r="X129" s="48"/>
      <c r="Y129" s="15"/>
      <c r="Z129" s="14"/>
      <c r="AA129" s="15"/>
      <c r="AB129" s="16"/>
      <c r="AC129" s="15"/>
    </row>
    <row r="130" spans="1:29" s="7" customFormat="1" ht="18">
      <c r="A130" s="18" t="s">
        <v>89</v>
      </c>
      <c r="B130" s="23">
        <v>64978.079498310355</v>
      </c>
      <c r="C130" s="15"/>
      <c r="D130" s="16"/>
      <c r="E130" s="15"/>
      <c r="F130" s="48"/>
      <c r="G130" s="18" t="s">
        <v>89</v>
      </c>
      <c r="H130" s="23">
        <v>65482.77334588996</v>
      </c>
      <c r="I130" s="15"/>
      <c r="J130" s="16"/>
      <c r="K130" s="15"/>
      <c r="L130" s="48"/>
      <c r="M130" s="18" t="s">
        <v>89</v>
      </c>
      <c r="N130" s="23">
        <v>66765.4729312763</v>
      </c>
      <c r="O130" s="15"/>
      <c r="P130" s="16"/>
      <c r="Q130" s="15"/>
      <c r="R130" s="48"/>
      <c r="S130" s="18" t="s">
        <v>89</v>
      </c>
      <c r="T130" s="23">
        <f>+T127/V127</f>
        <v>67764.37903046279</v>
      </c>
      <c r="U130" s="15"/>
      <c r="V130" s="16"/>
      <c r="W130" s="15"/>
      <c r="X130" s="48"/>
      <c r="Y130" s="18" t="s">
        <v>89</v>
      </c>
      <c r="Z130" s="23">
        <f>+Z127/AB127</f>
        <v>68874.78887018503</v>
      </c>
      <c r="AA130" s="15"/>
      <c r="AB130" s="16"/>
      <c r="AC130" s="15"/>
    </row>
    <row r="131" spans="1:29" s="7" customFormat="1" ht="18">
      <c r="A131" s="15"/>
      <c r="B131" s="14"/>
      <c r="C131" s="15"/>
      <c r="D131" s="16"/>
      <c r="E131" s="15"/>
      <c r="F131" s="48"/>
      <c r="G131" s="15"/>
      <c r="H131" s="14"/>
      <c r="I131" s="15"/>
      <c r="J131" s="16"/>
      <c r="K131" s="15"/>
      <c r="L131" s="48"/>
      <c r="M131" s="15"/>
      <c r="N131" s="14"/>
      <c r="O131" s="15"/>
      <c r="P131" s="16"/>
      <c r="Q131" s="15"/>
      <c r="R131" s="48"/>
      <c r="S131" s="15"/>
      <c r="T131" s="14"/>
      <c r="U131" s="15"/>
      <c r="V131" s="16"/>
      <c r="W131" s="15"/>
      <c r="X131" s="48"/>
      <c r="Y131" s="15"/>
      <c r="Z131" s="14"/>
      <c r="AA131" s="15"/>
      <c r="AB131" s="16"/>
      <c r="AC131" s="15"/>
    </row>
    <row r="132" spans="1:29" s="7" customFormat="1" ht="18">
      <c r="A132" s="15"/>
      <c r="B132" s="14"/>
      <c r="C132" s="15"/>
      <c r="D132" s="16"/>
      <c r="E132" s="15"/>
      <c r="F132" s="48"/>
      <c r="G132" s="15"/>
      <c r="H132" s="14"/>
      <c r="I132" s="15"/>
      <c r="J132" s="16"/>
      <c r="K132" s="15"/>
      <c r="L132" s="48"/>
      <c r="M132" s="15"/>
      <c r="N132" s="14"/>
      <c r="O132" s="15"/>
      <c r="P132" s="16"/>
      <c r="Q132" s="15"/>
      <c r="R132" s="48"/>
      <c r="S132" s="15"/>
      <c r="T132" s="14"/>
      <c r="U132" s="15"/>
      <c r="V132" s="16"/>
      <c r="W132" s="15"/>
      <c r="X132" s="48"/>
      <c r="Y132" s="15"/>
      <c r="Z132" s="14"/>
      <c r="AA132" s="15"/>
      <c r="AB132" s="16"/>
      <c r="AC132" s="15"/>
    </row>
    <row r="133" spans="1:29" s="7" customFormat="1" ht="18.75">
      <c r="A133" s="13" t="s">
        <v>90</v>
      </c>
      <c r="B133" s="14"/>
      <c r="C133" s="15"/>
      <c r="D133" s="16"/>
      <c r="E133" s="15"/>
      <c r="F133" s="48"/>
      <c r="G133" s="13" t="s">
        <v>90</v>
      </c>
      <c r="H133" s="14"/>
      <c r="I133" s="15"/>
      <c r="J133" s="16"/>
      <c r="K133" s="15"/>
      <c r="L133" s="48"/>
      <c r="M133" s="13" t="s">
        <v>90</v>
      </c>
      <c r="N133" s="14"/>
      <c r="O133" s="15"/>
      <c r="P133" s="16"/>
      <c r="Q133" s="15"/>
      <c r="R133" s="48"/>
      <c r="S133" s="13" t="s">
        <v>90</v>
      </c>
      <c r="T133" s="14"/>
      <c r="U133" s="15"/>
      <c r="V133" s="16"/>
      <c r="W133" s="15"/>
      <c r="X133" s="48"/>
      <c r="Y133" s="13" t="s">
        <v>90</v>
      </c>
      <c r="Z133" s="14"/>
      <c r="AA133" s="15"/>
      <c r="AB133" s="16"/>
      <c r="AC133" s="15"/>
    </row>
    <row r="134" spans="1:29" s="7" customFormat="1" ht="18">
      <c r="A134" s="15"/>
      <c r="B134" s="14"/>
      <c r="C134" s="15"/>
      <c r="D134" s="16"/>
      <c r="E134" s="15"/>
      <c r="F134" s="48"/>
      <c r="G134" s="15"/>
      <c r="H134" s="14"/>
      <c r="I134" s="15"/>
      <c r="J134" s="16"/>
      <c r="K134" s="15"/>
      <c r="L134" s="48"/>
      <c r="M134" s="15"/>
      <c r="N134" s="14"/>
      <c r="O134" s="15"/>
      <c r="P134" s="16"/>
      <c r="Q134" s="15"/>
      <c r="R134" s="48"/>
      <c r="S134" s="15"/>
      <c r="T134" s="14"/>
      <c r="U134" s="15"/>
      <c r="V134" s="16"/>
      <c r="W134" s="15"/>
      <c r="X134" s="48"/>
      <c r="Y134" s="15"/>
      <c r="Z134" s="14"/>
      <c r="AA134" s="15"/>
      <c r="AB134" s="16"/>
      <c r="AC134" s="15"/>
    </row>
    <row r="135" spans="1:29" s="34" customFormat="1" ht="72">
      <c r="A135" s="29" t="s">
        <v>82</v>
      </c>
      <c r="B135" s="30" t="s">
        <v>77</v>
      </c>
      <c r="C135" s="31" t="s">
        <v>78</v>
      </c>
      <c r="D135" s="32" t="s">
        <v>79</v>
      </c>
      <c r="E135" s="31" t="s">
        <v>78</v>
      </c>
      <c r="F135" s="51"/>
      <c r="G135" s="29" t="s">
        <v>82</v>
      </c>
      <c r="H135" s="30" t="s">
        <v>77</v>
      </c>
      <c r="I135" s="31" t="s">
        <v>78</v>
      </c>
      <c r="J135" s="32" t="s">
        <v>79</v>
      </c>
      <c r="K135" s="31" t="s">
        <v>78</v>
      </c>
      <c r="L135" s="51"/>
      <c r="M135" s="29" t="s">
        <v>82</v>
      </c>
      <c r="N135" s="30" t="s">
        <v>77</v>
      </c>
      <c r="O135" s="31" t="s">
        <v>78</v>
      </c>
      <c r="P135" s="32" t="s">
        <v>79</v>
      </c>
      <c r="Q135" s="31" t="s">
        <v>78</v>
      </c>
      <c r="R135" s="51"/>
      <c r="S135" s="29" t="s">
        <v>82</v>
      </c>
      <c r="T135" s="30" t="s">
        <v>77</v>
      </c>
      <c r="U135" s="31" t="s">
        <v>78</v>
      </c>
      <c r="V135" s="32" t="s">
        <v>79</v>
      </c>
      <c r="W135" s="31" t="s">
        <v>78</v>
      </c>
      <c r="X135" s="51"/>
      <c r="Y135" s="29" t="s">
        <v>82</v>
      </c>
      <c r="Z135" s="30" t="s">
        <v>77</v>
      </c>
      <c r="AA135" s="31" t="s">
        <v>78</v>
      </c>
      <c r="AB135" s="32" t="s">
        <v>79</v>
      </c>
      <c r="AC135" s="31" t="s">
        <v>78</v>
      </c>
    </row>
    <row r="136" spans="1:29" s="7" customFormat="1" ht="18">
      <c r="A136" s="15"/>
      <c r="B136" s="14"/>
      <c r="C136" s="15"/>
      <c r="D136" s="16"/>
      <c r="E136" s="15"/>
      <c r="F136" s="48"/>
      <c r="G136" s="15"/>
      <c r="H136" s="14"/>
      <c r="I136" s="15"/>
      <c r="J136" s="16"/>
      <c r="K136" s="15"/>
      <c r="L136" s="48"/>
      <c r="M136" s="15"/>
      <c r="N136" s="14"/>
      <c r="O136" s="15"/>
      <c r="P136" s="16"/>
      <c r="Q136" s="15"/>
      <c r="R136" s="48"/>
      <c r="S136" s="15"/>
      <c r="T136" s="14"/>
      <c r="U136" s="15"/>
      <c r="V136" s="16"/>
      <c r="W136" s="15"/>
      <c r="X136" s="48"/>
      <c r="Y136" s="15"/>
      <c r="Z136" s="14"/>
      <c r="AA136" s="15"/>
      <c r="AB136" s="16"/>
      <c r="AC136" s="15"/>
    </row>
    <row r="137" spans="1:29" s="7" customFormat="1" ht="18">
      <c r="A137" s="15" t="s">
        <v>51</v>
      </c>
      <c r="B137" s="14">
        <v>336490519.12999934</v>
      </c>
      <c r="C137" s="17">
        <v>0.6730599967320169</v>
      </c>
      <c r="D137" s="16">
        <v>5027</v>
      </c>
      <c r="E137" s="17">
        <v>0.6533662594229269</v>
      </c>
      <c r="F137" s="48"/>
      <c r="G137" s="15" t="s">
        <v>51</v>
      </c>
      <c r="H137" s="14">
        <v>326184105.9800003</v>
      </c>
      <c r="I137" s="17">
        <v>0.6701493458314004</v>
      </c>
      <c r="J137" s="16">
        <v>4844</v>
      </c>
      <c r="K137" s="17">
        <v>0.6516884165209202</v>
      </c>
      <c r="L137" s="48"/>
      <c r="M137" s="15" t="s">
        <v>51</v>
      </c>
      <c r="N137" s="14">
        <v>319519437.7200002</v>
      </c>
      <c r="O137" s="17">
        <v>0.6712059902668828</v>
      </c>
      <c r="P137" s="16">
        <v>4636</v>
      </c>
      <c r="Q137" s="17">
        <v>0.6502103786816269</v>
      </c>
      <c r="R137" s="48"/>
      <c r="S137" s="15" t="s">
        <v>51</v>
      </c>
      <c r="T137" s="14">
        <v>310295143.73000014</v>
      </c>
      <c r="U137" s="17">
        <v>0.6706254076746324</v>
      </c>
      <c r="V137" s="16">
        <v>4428</v>
      </c>
      <c r="W137" s="17">
        <v>0.648506151142355</v>
      </c>
      <c r="X137" s="48"/>
      <c r="Y137" s="15" t="s">
        <v>51</v>
      </c>
      <c r="Z137" s="14">
        <v>304399387.2899999</v>
      </c>
      <c r="AA137" s="17">
        <v>0.6702464934584774</v>
      </c>
      <c r="AB137" s="16">
        <v>4264</v>
      </c>
      <c r="AC137" s="17">
        <v>0.6466484683045193</v>
      </c>
    </row>
    <row r="138" spans="1:29" s="7" customFormat="1" ht="18">
      <c r="A138" s="15" t="s">
        <v>52</v>
      </c>
      <c r="B138" s="14">
        <v>159636808.8700001</v>
      </c>
      <c r="C138" s="17">
        <v>0.31931107697819455</v>
      </c>
      <c r="D138" s="16">
        <v>2595</v>
      </c>
      <c r="E138" s="17">
        <v>0.3372757993241487</v>
      </c>
      <c r="F138" s="48"/>
      <c r="G138" s="15" t="s">
        <v>52</v>
      </c>
      <c r="H138" s="14">
        <v>156929086.0500004</v>
      </c>
      <c r="I138" s="17">
        <v>0.3224127798697079</v>
      </c>
      <c r="J138" s="16">
        <v>2520</v>
      </c>
      <c r="K138" s="17">
        <v>0.3390286559935423</v>
      </c>
      <c r="L138" s="48"/>
      <c r="M138" s="15" t="s">
        <v>52</v>
      </c>
      <c r="N138" s="14">
        <v>153047875.94999996</v>
      </c>
      <c r="O138" s="17">
        <v>0.32150360512740916</v>
      </c>
      <c r="P138" s="16">
        <v>2429</v>
      </c>
      <c r="Q138" s="17">
        <v>0.3406732117812062</v>
      </c>
      <c r="R138" s="48"/>
      <c r="S138" s="15" t="s">
        <v>52</v>
      </c>
      <c r="T138" s="14">
        <v>149139865.8500002</v>
      </c>
      <c r="U138" s="17">
        <v>0.322328548664703</v>
      </c>
      <c r="V138" s="16">
        <v>2340</v>
      </c>
      <c r="W138" s="17">
        <v>0.3427065026362039</v>
      </c>
      <c r="X138" s="48"/>
      <c r="Y138" s="15" t="s">
        <v>52</v>
      </c>
      <c r="Z138" s="14">
        <v>146510875.24000004</v>
      </c>
      <c r="AA138" s="17">
        <v>0.32259723403972995</v>
      </c>
      <c r="AB138" s="16">
        <v>2271</v>
      </c>
      <c r="AC138" s="17">
        <v>0.34440400363967244</v>
      </c>
    </row>
    <row r="139" spans="1:29" s="7" customFormat="1" ht="18">
      <c r="A139" s="15" t="s">
        <v>53</v>
      </c>
      <c r="B139" s="14">
        <v>3814015.66</v>
      </c>
      <c r="C139" s="17">
        <v>0.0076289262897885875</v>
      </c>
      <c r="D139" s="16">
        <v>72</v>
      </c>
      <c r="E139" s="17">
        <v>0.009357941252924357</v>
      </c>
      <c r="F139" s="48"/>
      <c r="G139" s="15" t="s">
        <v>53</v>
      </c>
      <c r="H139" s="14">
        <v>3620262.25</v>
      </c>
      <c r="I139" s="17">
        <v>0.00743787429889171</v>
      </c>
      <c r="J139" s="16">
        <v>69</v>
      </c>
      <c r="K139" s="17">
        <v>0.009282927485537468</v>
      </c>
      <c r="L139" s="48"/>
      <c r="M139" s="15" t="s">
        <v>53</v>
      </c>
      <c r="N139" s="14">
        <v>3470508.33</v>
      </c>
      <c r="O139" s="17">
        <v>0.007290404605707988</v>
      </c>
      <c r="P139" s="16">
        <v>65</v>
      </c>
      <c r="Q139" s="17">
        <v>0.0091164095371669</v>
      </c>
      <c r="R139" s="48"/>
      <c r="S139" s="15" t="s">
        <v>53</v>
      </c>
      <c r="T139" s="14">
        <v>3260170.44</v>
      </c>
      <c r="U139" s="17">
        <v>0.007046043660664622</v>
      </c>
      <c r="V139" s="16">
        <v>60</v>
      </c>
      <c r="W139" s="17">
        <v>0.008787346221441126</v>
      </c>
      <c r="X139" s="48"/>
      <c r="Y139" s="15" t="s">
        <v>53</v>
      </c>
      <c r="Z139" s="14">
        <v>3250095.28</v>
      </c>
      <c r="AA139" s="17">
        <v>0.007156272501792621</v>
      </c>
      <c r="AB139" s="16">
        <v>59</v>
      </c>
      <c r="AC139" s="17">
        <v>0.00894752805580831</v>
      </c>
    </row>
    <row r="140" spans="1:29" s="7" customFormat="1" ht="18">
      <c r="A140" s="15"/>
      <c r="B140" s="14"/>
      <c r="C140" s="15"/>
      <c r="D140" s="16"/>
      <c r="E140" s="15"/>
      <c r="F140" s="48"/>
      <c r="G140" s="15"/>
      <c r="H140" s="14"/>
      <c r="I140" s="15"/>
      <c r="J140" s="16"/>
      <c r="K140" s="15"/>
      <c r="L140" s="48"/>
      <c r="M140" s="15"/>
      <c r="N140" s="14"/>
      <c r="O140" s="15"/>
      <c r="P140" s="16"/>
      <c r="Q140" s="15"/>
      <c r="R140" s="48"/>
      <c r="S140" s="15"/>
      <c r="T140" s="14"/>
      <c r="U140" s="15"/>
      <c r="V140" s="16"/>
      <c r="W140" s="15"/>
      <c r="X140" s="48"/>
      <c r="Y140" s="15"/>
      <c r="Z140" s="14"/>
      <c r="AA140" s="15"/>
      <c r="AB140" s="16"/>
      <c r="AC140" s="15"/>
    </row>
    <row r="141" spans="1:29" s="7" customFormat="1" ht="18.75" thickBot="1">
      <c r="A141" s="15"/>
      <c r="B141" s="19">
        <f>SUM(B137:B140)</f>
        <v>499941343.65999943</v>
      </c>
      <c r="C141" s="15"/>
      <c r="D141" s="21">
        <f>SUM(D137:D140)</f>
        <v>7694</v>
      </c>
      <c r="E141" s="15"/>
      <c r="F141" s="48"/>
      <c r="G141" s="15"/>
      <c r="H141" s="19">
        <f>SUM(H137:H140)</f>
        <v>486733454.2800007</v>
      </c>
      <c r="I141" s="15"/>
      <c r="J141" s="21">
        <f>SUM(J137:J140)</f>
        <v>7433</v>
      </c>
      <c r="K141" s="15"/>
      <c r="L141" s="48"/>
      <c r="M141" s="15"/>
      <c r="N141" s="19">
        <f>SUM(N137:N140)</f>
        <v>476037822.0000002</v>
      </c>
      <c r="O141" s="15"/>
      <c r="P141" s="21">
        <f>SUM(P137:P140)</f>
        <v>7130</v>
      </c>
      <c r="Q141" s="15"/>
      <c r="R141" s="48"/>
      <c r="S141" s="15"/>
      <c r="T141" s="19">
        <f>SUM(T137:T140)</f>
        <v>462695180.02000034</v>
      </c>
      <c r="U141" s="15"/>
      <c r="V141" s="21">
        <f>SUM(V137:V140)</f>
        <v>6828</v>
      </c>
      <c r="W141" s="15"/>
      <c r="X141" s="48"/>
      <c r="Y141" s="15"/>
      <c r="Z141" s="19">
        <f>SUM(Z137:Z140)</f>
        <v>454160357.80999994</v>
      </c>
      <c r="AA141" s="15"/>
      <c r="AB141" s="21">
        <f>SUM(AB137:AB140)</f>
        <v>6594</v>
      </c>
      <c r="AC141" s="15"/>
    </row>
    <row r="142" spans="1:29" s="7" customFormat="1" ht="18.75" thickTop="1">
      <c r="A142" s="15"/>
      <c r="B142" s="14"/>
      <c r="C142" s="15"/>
      <c r="D142" s="16"/>
      <c r="E142" s="15"/>
      <c r="F142" s="48"/>
      <c r="G142" s="15"/>
      <c r="H142" s="14"/>
      <c r="I142" s="15"/>
      <c r="J142" s="16"/>
      <c r="K142" s="15"/>
      <c r="L142" s="48"/>
      <c r="M142" s="15"/>
      <c r="N142" s="14"/>
      <c r="O142" s="15"/>
      <c r="P142" s="16"/>
      <c r="Q142" s="15"/>
      <c r="R142" s="48"/>
      <c r="S142" s="15"/>
      <c r="T142" s="14"/>
      <c r="U142" s="15"/>
      <c r="V142" s="16"/>
      <c r="W142" s="15"/>
      <c r="X142" s="48"/>
      <c r="Y142" s="15"/>
      <c r="Z142" s="14"/>
      <c r="AA142" s="15"/>
      <c r="AB142" s="16"/>
      <c r="AC142" s="15"/>
    </row>
    <row r="143" spans="1:29" s="7" customFormat="1" ht="18">
      <c r="A143" s="15"/>
      <c r="B143" s="14"/>
      <c r="C143" s="15"/>
      <c r="D143" s="16"/>
      <c r="E143" s="15"/>
      <c r="F143" s="48"/>
      <c r="G143" s="15"/>
      <c r="H143" s="14"/>
      <c r="I143" s="15"/>
      <c r="J143" s="16"/>
      <c r="K143" s="15"/>
      <c r="L143" s="48"/>
      <c r="M143" s="15"/>
      <c r="N143" s="14"/>
      <c r="O143" s="15"/>
      <c r="P143" s="16"/>
      <c r="Q143" s="15"/>
      <c r="R143" s="48"/>
      <c r="S143" s="15"/>
      <c r="T143" s="14"/>
      <c r="U143" s="15"/>
      <c r="V143" s="16"/>
      <c r="W143" s="15"/>
      <c r="X143" s="48"/>
      <c r="Y143" s="15"/>
      <c r="Z143" s="14"/>
      <c r="AA143" s="15"/>
      <c r="AB143" s="16"/>
      <c r="AC143" s="15"/>
    </row>
    <row r="144" spans="1:29" s="7" customFormat="1" ht="18">
      <c r="A144" s="15"/>
      <c r="B144" s="14"/>
      <c r="C144" s="15"/>
      <c r="D144" s="16"/>
      <c r="E144" s="15"/>
      <c r="F144" s="48"/>
      <c r="G144" s="15"/>
      <c r="H144" s="14"/>
      <c r="I144" s="15"/>
      <c r="J144" s="16"/>
      <c r="K144" s="15"/>
      <c r="L144" s="48"/>
      <c r="M144" s="15"/>
      <c r="N144" s="14"/>
      <c r="O144" s="15"/>
      <c r="P144" s="16"/>
      <c r="Q144" s="15"/>
      <c r="R144" s="48"/>
      <c r="S144" s="15"/>
      <c r="T144" s="14"/>
      <c r="U144" s="15"/>
      <c r="V144" s="16"/>
      <c r="W144" s="15"/>
      <c r="X144" s="48"/>
      <c r="Y144" s="15"/>
      <c r="Z144" s="14"/>
      <c r="AA144" s="15"/>
      <c r="AB144" s="16"/>
      <c r="AC144" s="15"/>
    </row>
    <row r="145" spans="1:29" s="7" customFormat="1" ht="18.75">
      <c r="A145" s="13" t="s">
        <v>91</v>
      </c>
      <c r="B145" s="14"/>
      <c r="C145" s="15"/>
      <c r="D145" s="16"/>
      <c r="E145" s="15"/>
      <c r="F145" s="48"/>
      <c r="G145" s="13" t="s">
        <v>91</v>
      </c>
      <c r="H145" s="14"/>
      <c r="I145" s="15"/>
      <c r="J145" s="16"/>
      <c r="K145" s="15"/>
      <c r="L145" s="48"/>
      <c r="M145" s="13" t="s">
        <v>91</v>
      </c>
      <c r="N145" s="14"/>
      <c r="O145" s="15"/>
      <c r="P145" s="16"/>
      <c r="Q145" s="15"/>
      <c r="R145" s="48"/>
      <c r="S145" s="13" t="s">
        <v>91</v>
      </c>
      <c r="T145" s="14"/>
      <c r="U145" s="15"/>
      <c r="V145" s="16"/>
      <c r="W145" s="15"/>
      <c r="X145" s="48"/>
      <c r="Y145" s="13" t="s">
        <v>91</v>
      </c>
      <c r="Z145" s="14"/>
      <c r="AA145" s="15"/>
      <c r="AB145" s="16"/>
      <c r="AC145" s="15"/>
    </row>
    <row r="146" spans="1:29" s="7" customFormat="1" ht="18">
      <c r="A146" s="15"/>
      <c r="B146" s="14"/>
      <c r="C146" s="15"/>
      <c r="D146" s="16"/>
      <c r="E146" s="15"/>
      <c r="F146" s="48"/>
      <c r="G146" s="15"/>
      <c r="H146" s="14"/>
      <c r="I146" s="15"/>
      <c r="J146" s="16"/>
      <c r="K146" s="15"/>
      <c r="L146" s="48"/>
      <c r="M146" s="15"/>
      <c r="N146" s="14"/>
      <c r="O146" s="15"/>
      <c r="P146" s="16"/>
      <c r="Q146" s="15"/>
      <c r="R146" s="48"/>
      <c r="S146" s="15"/>
      <c r="T146" s="14"/>
      <c r="U146" s="15"/>
      <c r="V146" s="16"/>
      <c r="W146" s="15"/>
      <c r="X146" s="48"/>
      <c r="Y146" s="15"/>
      <c r="Z146" s="14"/>
      <c r="AA146" s="15"/>
      <c r="AB146" s="16"/>
      <c r="AC146" s="15"/>
    </row>
    <row r="147" spans="1:29" s="34" customFormat="1" ht="72">
      <c r="A147" s="29" t="s">
        <v>82</v>
      </c>
      <c r="B147" s="30" t="s">
        <v>77</v>
      </c>
      <c r="C147" s="31" t="s">
        <v>78</v>
      </c>
      <c r="D147" s="32" t="s">
        <v>79</v>
      </c>
      <c r="E147" s="31" t="s">
        <v>78</v>
      </c>
      <c r="F147" s="51"/>
      <c r="G147" s="29" t="s">
        <v>82</v>
      </c>
      <c r="H147" s="30" t="s">
        <v>77</v>
      </c>
      <c r="I147" s="31" t="s">
        <v>78</v>
      </c>
      <c r="J147" s="32" t="s">
        <v>79</v>
      </c>
      <c r="K147" s="31" t="s">
        <v>78</v>
      </c>
      <c r="L147" s="51"/>
      <c r="M147" s="29" t="s">
        <v>82</v>
      </c>
      <c r="N147" s="30" t="s">
        <v>77</v>
      </c>
      <c r="O147" s="31" t="s">
        <v>78</v>
      </c>
      <c r="P147" s="32" t="s">
        <v>79</v>
      </c>
      <c r="Q147" s="31" t="s">
        <v>78</v>
      </c>
      <c r="R147" s="51"/>
      <c r="S147" s="29" t="s">
        <v>82</v>
      </c>
      <c r="T147" s="30" t="s">
        <v>77</v>
      </c>
      <c r="U147" s="31" t="s">
        <v>78</v>
      </c>
      <c r="V147" s="32" t="s">
        <v>79</v>
      </c>
      <c r="W147" s="31" t="s">
        <v>78</v>
      </c>
      <c r="X147" s="51"/>
      <c r="Y147" s="29" t="s">
        <v>82</v>
      </c>
      <c r="Z147" s="30" t="s">
        <v>77</v>
      </c>
      <c r="AA147" s="31" t="s">
        <v>78</v>
      </c>
      <c r="AB147" s="32" t="s">
        <v>79</v>
      </c>
      <c r="AC147" s="31" t="s">
        <v>78</v>
      </c>
    </row>
    <row r="148" spans="1:29" s="7" customFormat="1" ht="18">
      <c r="A148" s="15"/>
      <c r="B148" s="14"/>
      <c r="C148" s="15"/>
      <c r="D148" s="16"/>
      <c r="E148" s="15"/>
      <c r="F148" s="48"/>
      <c r="G148" s="15"/>
      <c r="H148" s="14"/>
      <c r="I148" s="15"/>
      <c r="J148" s="16"/>
      <c r="K148" s="15"/>
      <c r="L148" s="48"/>
      <c r="M148" s="15"/>
      <c r="N148" s="14"/>
      <c r="O148" s="15"/>
      <c r="P148" s="16"/>
      <c r="Q148" s="15"/>
      <c r="R148" s="48"/>
      <c r="S148" s="15"/>
      <c r="T148" s="14"/>
      <c r="U148" s="15"/>
      <c r="V148" s="16"/>
      <c r="W148" s="15"/>
      <c r="X148" s="48"/>
      <c r="Y148" s="15"/>
      <c r="Z148" s="14"/>
      <c r="AA148" s="15"/>
      <c r="AB148" s="16"/>
      <c r="AC148" s="15"/>
    </row>
    <row r="149" spans="1:29" s="7" customFormat="1" ht="18">
      <c r="A149" s="15">
        <v>1994</v>
      </c>
      <c r="B149" s="14">
        <v>350034.76</v>
      </c>
      <c r="C149" s="17">
        <v>0.0007001516566672508</v>
      </c>
      <c r="D149" s="16">
        <v>9</v>
      </c>
      <c r="E149" s="17">
        <v>0.0011697426566155446</v>
      </c>
      <c r="F149" s="48"/>
      <c r="G149" s="15">
        <v>1994</v>
      </c>
      <c r="H149" s="14">
        <v>349834.02</v>
      </c>
      <c r="I149" s="17">
        <v>0.0007187383914621023</v>
      </c>
      <c r="J149" s="16">
        <v>9</v>
      </c>
      <c r="K149" s="17">
        <v>0.0012108166285483655</v>
      </c>
      <c r="L149" s="48"/>
      <c r="M149" s="15">
        <v>1994</v>
      </c>
      <c r="N149" s="14">
        <v>301762.23</v>
      </c>
      <c r="O149" s="17">
        <v>0.0006339038959807695</v>
      </c>
      <c r="P149" s="16">
        <v>8</v>
      </c>
      <c r="Q149" s="17">
        <v>0.0011220196353436186</v>
      </c>
      <c r="R149" s="48"/>
      <c r="S149" s="15">
        <v>1994</v>
      </c>
      <c r="T149" s="14">
        <v>280997.93</v>
      </c>
      <c r="U149" s="17">
        <v>0.0006073068018297792</v>
      </c>
      <c r="V149" s="16">
        <v>7</v>
      </c>
      <c r="W149" s="17">
        <v>0.0010251903925014645</v>
      </c>
      <c r="X149" s="48"/>
      <c r="Y149" s="15">
        <v>1994</v>
      </c>
      <c r="Z149" s="14">
        <v>240745.01</v>
      </c>
      <c r="AA149" s="17">
        <v>0.0005300881194494672</v>
      </c>
      <c r="AB149" s="16">
        <v>6</v>
      </c>
      <c r="AC149" s="17">
        <v>0.0009099181073703367</v>
      </c>
    </row>
    <row r="150" spans="1:29" s="7" customFormat="1" ht="18">
      <c r="A150" s="15">
        <v>1995</v>
      </c>
      <c r="B150" s="14">
        <v>10530412.660000002</v>
      </c>
      <c r="C150" s="17">
        <v>0.02106329631173999</v>
      </c>
      <c r="D150" s="16">
        <v>295</v>
      </c>
      <c r="E150" s="17">
        <v>0.03834156485573174</v>
      </c>
      <c r="F150" s="48"/>
      <c r="G150" s="15">
        <v>1995</v>
      </c>
      <c r="H150" s="14">
        <v>9320854.610000001</v>
      </c>
      <c r="I150" s="17">
        <v>0.019149812958280964</v>
      </c>
      <c r="J150" s="16">
        <v>269</v>
      </c>
      <c r="K150" s="17">
        <v>0.03618996367550115</v>
      </c>
      <c r="L150" s="48"/>
      <c r="M150" s="15">
        <v>1995</v>
      </c>
      <c r="N150" s="14">
        <v>8475383.290000003</v>
      </c>
      <c r="O150" s="17">
        <v>0.017804012408913182</v>
      </c>
      <c r="P150" s="16">
        <v>250</v>
      </c>
      <c r="Q150" s="17">
        <v>0.03506311360448808</v>
      </c>
      <c r="R150" s="48"/>
      <c r="S150" s="15">
        <v>1995</v>
      </c>
      <c r="T150" s="14">
        <v>7577333.89</v>
      </c>
      <c r="U150" s="17">
        <v>0.01637651356055292</v>
      </c>
      <c r="V150" s="16">
        <v>227</v>
      </c>
      <c r="W150" s="17">
        <v>0.033245459871118925</v>
      </c>
      <c r="X150" s="48"/>
      <c r="Y150" s="15">
        <v>1995</v>
      </c>
      <c r="Z150" s="14">
        <v>6962077.899999999</v>
      </c>
      <c r="AA150" s="17">
        <v>0.015329558778691592</v>
      </c>
      <c r="AB150" s="16">
        <v>212</v>
      </c>
      <c r="AC150" s="17">
        <v>0.032150439793751893</v>
      </c>
    </row>
    <row r="151" spans="1:29" s="7" customFormat="1" ht="18">
      <c r="A151" s="15">
        <v>1996</v>
      </c>
      <c r="B151" s="14">
        <v>21256847.310000006</v>
      </c>
      <c r="C151" s="17">
        <v>0.042518682600606005</v>
      </c>
      <c r="D151" s="16">
        <v>572</v>
      </c>
      <c r="E151" s="17">
        <v>0.07434364439823239</v>
      </c>
      <c r="F151" s="48"/>
      <c r="G151" s="15">
        <v>1996</v>
      </c>
      <c r="H151" s="14">
        <v>18015938.9</v>
      </c>
      <c r="I151" s="17">
        <v>0.037013972928263285</v>
      </c>
      <c r="J151" s="16">
        <v>505</v>
      </c>
      <c r="K151" s="17">
        <v>0.06794026637965828</v>
      </c>
      <c r="L151" s="48"/>
      <c r="M151" s="15">
        <v>1996</v>
      </c>
      <c r="N151" s="14">
        <v>15827250.680000007</v>
      </c>
      <c r="O151" s="17">
        <v>0.03324788482878155</v>
      </c>
      <c r="P151" s="16">
        <v>447</v>
      </c>
      <c r="Q151" s="17">
        <v>0.06269284712482469</v>
      </c>
      <c r="R151" s="48"/>
      <c r="S151" s="15">
        <v>1996</v>
      </c>
      <c r="T151" s="14">
        <v>14782501.230000006</v>
      </c>
      <c r="U151" s="17">
        <v>0.03194868213098965</v>
      </c>
      <c r="V151" s="16">
        <v>420</v>
      </c>
      <c r="W151" s="17">
        <v>0.061511423550087874</v>
      </c>
      <c r="X151" s="48"/>
      <c r="Y151" s="15">
        <v>1996</v>
      </c>
      <c r="Z151" s="14">
        <v>13416554.039999988</v>
      </c>
      <c r="AA151" s="17">
        <v>0.029541446780374576</v>
      </c>
      <c r="AB151" s="16">
        <v>389</v>
      </c>
      <c r="AC151" s="17">
        <v>0.058993023961176824</v>
      </c>
    </row>
    <row r="152" spans="1:29" s="7" customFormat="1" ht="18">
      <c r="A152" s="15">
        <v>1997</v>
      </c>
      <c r="B152" s="14">
        <v>63694418.2300001</v>
      </c>
      <c r="C152" s="17">
        <v>0.12740378253917214</v>
      </c>
      <c r="D152" s="16">
        <v>1486</v>
      </c>
      <c r="E152" s="17">
        <v>0.19313750974785548</v>
      </c>
      <c r="F152" s="48"/>
      <c r="G152" s="15">
        <v>1997</v>
      </c>
      <c r="H152" s="14">
        <v>58879966.14000001</v>
      </c>
      <c r="I152" s="17">
        <v>0.12096963054881471</v>
      </c>
      <c r="J152" s="16">
        <v>1394</v>
      </c>
      <c r="K152" s="17">
        <v>0.18754204224404683</v>
      </c>
      <c r="L152" s="48"/>
      <c r="M152" s="15">
        <v>1997</v>
      </c>
      <c r="N152" s="14">
        <v>53601214.87999998</v>
      </c>
      <c r="O152" s="17">
        <v>0.11259864742427965</v>
      </c>
      <c r="P152" s="16">
        <v>1272</v>
      </c>
      <c r="Q152" s="17">
        <v>0.17840112201963534</v>
      </c>
      <c r="R152" s="48"/>
      <c r="S152" s="15">
        <v>1997</v>
      </c>
      <c r="T152" s="14">
        <v>47751514.32999996</v>
      </c>
      <c r="U152" s="17">
        <v>0.10320296469899672</v>
      </c>
      <c r="V152" s="16">
        <v>1152</v>
      </c>
      <c r="W152" s="17">
        <v>0.1687170474516696</v>
      </c>
      <c r="X152" s="48"/>
      <c r="Y152" s="15">
        <v>1997</v>
      </c>
      <c r="Z152" s="14">
        <v>44110907.81999997</v>
      </c>
      <c r="AA152" s="17">
        <v>0.09712628383663105</v>
      </c>
      <c r="AB152" s="16">
        <v>1070</v>
      </c>
      <c r="AC152" s="17">
        <v>0.16226872914771004</v>
      </c>
    </row>
    <row r="153" spans="1:29" s="7" customFormat="1" ht="18">
      <c r="A153" s="24">
        <v>1998</v>
      </c>
      <c r="B153" s="14">
        <v>135402.55</v>
      </c>
      <c r="C153" s="17">
        <v>0.0002708368725993677</v>
      </c>
      <c r="D153" s="16">
        <v>3</v>
      </c>
      <c r="E153" s="17">
        <v>0.0003899142188718482</v>
      </c>
      <c r="F153" s="48"/>
      <c r="G153" s="24">
        <v>1998</v>
      </c>
      <c r="H153" s="14">
        <v>132618.44</v>
      </c>
      <c r="I153" s="17">
        <v>0.00027246625197804755</v>
      </c>
      <c r="J153" s="16">
        <v>3</v>
      </c>
      <c r="K153" s="17">
        <v>0.00040360554284945513</v>
      </c>
      <c r="L153" s="48"/>
      <c r="M153" s="24">
        <v>1998</v>
      </c>
      <c r="N153" s="14">
        <v>130491.23</v>
      </c>
      <c r="O153" s="17">
        <v>0.00027411945851647064</v>
      </c>
      <c r="P153" s="16">
        <v>3</v>
      </c>
      <c r="Q153" s="17">
        <v>0.00042075736325385696</v>
      </c>
      <c r="R153" s="48"/>
      <c r="S153" s="24">
        <v>1998</v>
      </c>
      <c r="T153" s="14">
        <v>128332.22</v>
      </c>
      <c r="U153" s="17">
        <v>0.00027735802217445385</v>
      </c>
      <c r="V153" s="16">
        <v>3</v>
      </c>
      <c r="W153" s="17">
        <v>0.0004393673110720562</v>
      </c>
      <c r="X153" s="48"/>
      <c r="Y153" s="24">
        <v>1998</v>
      </c>
      <c r="Z153" s="14">
        <v>126131.97</v>
      </c>
      <c r="AA153" s="17">
        <v>0.00027772562671083653</v>
      </c>
      <c r="AB153" s="16">
        <v>3</v>
      </c>
      <c r="AC153" s="17">
        <v>0.00045495905368516835</v>
      </c>
    </row>
    <row r="154" spans="1:29" s="7" customFormat="1" ht="18">
      <c r="A154" s="24">
        <v>1999</v>
      </c>
      <c r="B154" s="14">
        <v>0</v>
      </c>
      <c r="C154" s="17">
        <v>0</v>
      </c>
      <c r="D154" s="16">
        <v>0</v>
      </c>
      <c r="E154" s="17">
        <v>0</v>
      </c>
      <c r="F154" s="48"/>
      <c r="G154" s="24">
        <v>1999</v>
      </c>
      <c r="H154" s="14">
        <v>0</v>
      </c>
      <c r="I154" s="17">
        <v>0</v>
      </c>
      <c r="J154" s="16">
        <v>0</v>
      </c>
      <c r="K154" s="17">
        <v>0</v>
      </c>
      <c r="L154" s="48"/>
      <c r="M154" s="24">
        <v>1999</v>
      </c>
      <c r="N154" s="14">
        <v>0</v>
      </c>
      <c r="O154" s="17">
        <v>0</v>
      </c>
      <c r="P154" s="16">
        <v>0</v>
      </c>
      <c r="Q154" s="17">
        <v>0</v>
      </c>
      <c r="R154" s="48"/>
      <c r="S154" s="24">
        <v>1999</v>
      </c>
      <c r="T154" s="14">
        <v>0</v>
      </c>
      <c r="U154" s="17">
        <v>0</v>
      </c>
      <c r="V154" s="16">
        <v>0</v>
      </c>
      <c r="W154" s="17">
        <v>0</v>
      </c>
      <c r="X154" s="48"/>
      <c r="Y154" s="24">
        <v>1999</v>
      </c>
      <c r="Z154" s="14">
        <v>0</v>
      </c>
      <c r="AA154" s="17">
        <v>0</v>
      </c>
      <c r="AB154" s="16">
        <v>0</v>
      </c>
      <c r="AC154" s="17">
        <v>0</v>
      </c>
    </row>
    <row r="155" spans="1:29" s="7" customFormat="1" ht="18">
      <c r="A155" s="24">
        <v>2000</v>
      </c>
      <c r="B155" s="14">
        <v>45668.73</v>
      </c>
      <c r="C155" s="17">
        <v>9.134817629937489E-05</v>
      </c>
      <c r="D155" s="16">
        <v>1</v>
      </c>
      <c r="E155" s="17">
        <v>0.00012997140629061605</v>
      </c>
      <c r="F155" s="48"/>
      <c r="G155" s="24">
        <v>2000</v>
      </c>
      <c r="H155" s="14">
        <v>45651.87</v>
      </c>
      <c r="I155" s="17">
        <v>9.379234075358653E-05</v>
      </c>
      <c r="J155" s="16">
        <v>1</v>
      </c>
      <c r="K155" s="17">
        <v>0.0001345351809498184</v>
      </c>
      <c r="L155" s="48"/>
      <c r="M155" s="24">
        <v>2000</v>
      </c>
      <c r="N155" s="14">
        <v>45639</v>
      </c>
      <c r="O155" s="17">
        <v>9.587263425467906E-05</v>
      </c>
      <c r="P155" s="16">
        <v>1</v>
      </c>
      <c r="Q155" s="17">
        <v>0.00014025245441795232</v>
      </c>
      <c r="R155" s="48"/>
      <c r="S155" s="24">
        <v>2000</v>
      </c>
      <c r="T155" s="14">
        <v>45625.92</v>
      </c>
      <c r="U155" s="17">
        <v>9.86090237595037E-05</v>
      </c>
      <c r="V155" s="16">
        <v>1</v>
      </c>
      <c r="W155" s="17">
        <v>0.00014645577035735208</v>
      </c>
      <c r="X155" s="48"/>
      <c r="Y155" s="24">
        <v>2000</v>
      </c>
      <c r="Z155" s="14">
        <v>45612.53</v>
      </c>
      <c r="AA155" s="17">
        <v>0.00010043265383167195</v>
      </c>
      <c r="AB155" s="16">
        <v>1</v>
      </c>
      <c r="AC155" s="17">
        <v>0.00015165301789505612</v>
      </c>
    </row>
    <row r="156" spans="1:29" s="7" customFormat="1" ht="18">
      <c r="A156" s="24">
        <v>2001</v>
      </c>
      <c r="B156" s="14">
        <v>235703022.94999954</v>
      </c>
      <c r="C156" s="17">
        <v>0.4714613542949883</v>
      </c>
      <c r="D156" s="16">
        <v>3209</v>
      </c>
      <c r="E156" s="17">
        <v>0.41707824278658695</v>
      </c>
      <c r="F156" s="48"/>
      <c r="G156" s="24">
        <v>2001</v>
      </c>
      <c r="H156" s="14">
        <v>232280893.83999997</v>
      </c>
      <c r="I156" s="17">
        <v>0.4772240161375413</v>
      </c>
      <c r="J156" s="16">
        <v>3144</v>
      </c>
      <c r="K156" s="17">
        <v>0.42297860890622896</v>
      </c>
      <c r="L156" s="48"/>
      <c r="M156" s="24">
        <v>2001</v>
      </c>
      <c r="N156" s="14">
        <v>230936247.98999995</v>
      </c>
      <c r="O156" s="17">
        <v>0.4851216380659771</v>
      </c>
      <c r="P156" s="16">
        <v>3080</v>
      </c>
      <c r="Q156" s="17">
        <v>0.4319775596072931</v>
      </c>
      <c r="R156" s="48"/>
      <c r="S156" s="24">
        <v>2001</v>
      </c>
      <c r="T156" s="14">
        <v>227268928.10999998</v>
      </c>
      <c r="U156" s="17">
        <v>0.4911849915967925</v>
      </c>
      <c r="V156" s="16">
        <v>2992</v>
      </c>
      <c r="W156" s="17">
        <v>0.4381956649091974</v>
      </c>
      <c r="X156" s="48"/>
      <c r="Y156" s="24">
        <v>2001</v>
      </c>
      <c r="Z156" s="14">
        <v>225365395.61999992</v>
      </c>
      <c r="AA156" s="17">
        <v>0.4962242779328674</v>
      </c>
      <c r="AB156" s="16">
        <v>2927</v>
      </c>
      <c r="AC156" s="17">
        <v>0.44388838337882924</v>
      </c>
    </row>
    <row r="157" spans="1:29" s="7" customFormat="1" ht="18">
      <c r="A157" s="24">
        <v>2002</v>
      </c>
      <c r="B157" s="14">
        <v>168225536.46999988</v>
      </c>
      <c r="C157" s="17">
        <v>0.3364905475479276</v>
      </c>
      <c r="D157" s="16">
        <v>2119</v>
      </c>
      <c r="E157" s="17">
        <v>0.27540940992981544</v>
      </c>
      <c r="F157" s="48"/>
      <c r="G157" s="24">
        <v>2002</v>
      </c>
      <c r="H157" s="14">
        <v>167707696.46000007</v>
      </c>
      <c r="I157" s="17">
        <v>0.3445575704429059</v>
      </c>
      <c r="J157" s="16">
        <v>2108</v>
      </c>
      <c r="K157" s="17">
        <v>0.2836001614422171</v>
      </c>
      <c r="L157" s="48"/>
      <c r="M157" s="24">
        <v>2002</v>
      </c>
      <c r="N157" s="14">
        <v>166719832.6999999</v>
      </c>
      <c r="O157" s="17">
        <v>0.35022392128329655</v>
      </c>
      <c r="P157" s="16">
        <v>2069</v>
      </c>
      <c r="Q157" s="17">
        <v>0.29018232819074335</v>
      </c>
      <c r="R157" s="48"/>
      <c r="S157" s="24">
        <v>2002</v>
      </c>
      <c r="T157" s="14">
        <v>164859946.38999984</v>
      </c>
      <c r="U157" s="17">
        <v>0.35630357416490455</v>
      </c>
      <c r="V157" s="16">
        <v>2026</v>
      </c>
      <c r="W157" s="17">
        <v>0.29671939074399534</v>
      </c>
      <c r="X157" s="48"/>
      <c r="Y157" s="24">
        <v>2002</v>
      </c>
      <c r="Z157" s="14">
        <v>163892932.92000008</v>
      </c>
      <c r="AA157" s="17">
        <v>0.3608701862714434</v>
      </c>
      <c r="AB157" s="16">
        <v>1986</v>
      </c>
      <c r="AC157" s="17">
        <v>0.30118289353958144</v>
      </c>
    </row>
    <row r="158" spans="1:29" s="7" customFormat="1" ht="18">
      <c r="A158" s="15"/>
      <c r="B158" s="14"/>
      <c r="C158" s="15"/>
      <c r="D158" s="16"/>
      <c r="E158" s="15"/>
      <c r="F158" s="48"/>
      <c r="G158" s="15"/>
      <c r="H158" s="14"/>
      <c r="I158" s="15"/>
      <c r="J158" s="16"/>
      <c r="K158" s="15"/>
      <c r="L158" s="48"/>
      <c r="M158" s="15"/>
      <c r="N158" s="14"/>
      <c r="O158" s="15"/>
      <c r="P158" s="16"/>
      <c r="Q158" s="15"/>
      <c r="R158" s="48"/>
      <c r="S158" s="15"/>
      <c r="T158" s="14"/>
      <c r="U158" s="15"/>
      <c r="V158" s="16"/>
      <c r="W158" s="15"/>
      <c r="X158" s="48"/>
      <c r="Y158" s="15"/>
      <c r="Z158" s="14"/>
      <c r="AA158" s="15"/>
      <c r="AB158" s="16"/>
      <c r="AC158" s="15"/>
    </row>
    <row r="159" spans="1:29" s="8" customFormat="1" ht="18.75" thickBot="1">
      <c r="A159" s="18"/>
      <c r="B159" s="19">
        <f>SUM(B149:B158)</f>
        <v>499941343.6599995</v>
      </c>
      <c r="C159" s="20"/>
      <c r="D159" s="21">
        <f>SUM(D149:D158)</f>
        <v>7694</v>
      </c>
      <c r="E159" s="18"/>
      <c r="F159" s="50"/>
      <c r="G159" s="18"/>
      <c r="H159" s="19">
        <f>SUM(H149:H158)</f>
        <v>486733454.2800001</v>
      </c>
      <c r="I159" s="20"/>
      <c r="J159" s="21">
        <f>SUM(J149:J158)</f>
        <v>7433</v>
      </c>
      <c r="K159" s="18"/>
      <c r="L159" s="50"/>
      <c r="M159" s="18"/>
      <c r="N159" s="19">
        <f>SUM(N149:N158)</f>
        <v>476037821.9999999</v>
      </c>
      <c r="O159" s="20"/>
      <c r="P159" s="21">
        <f>SUM(P149:P158)</f>
        <v>7130</v>
      </c>
      <c r="Q159" s="18"/>
      <c r="R159" s="50"/>
      <c r="S159" s="18"/>
      <c r="T159" s="19">
        <f>SUM(T149:T158)</f>
        <v>462695180.01999974</v>
      </c>
      <c r="U159" s="20"/>
      <c r="V159" s="21">
        <f>SUM(V149:V158)</f>
        <v>6828</v>
      </c>
      <c r="W159" s="18"/>
      <c r="X159" s="50"/>
      <c r="Y159" s="18"/>
      <c r="Z159" s="19">
        <f>SUM(Z149:Z158)</f>
        <v>454160357.80999994</v>
      </c>
      <c r="AA159" s="20"/>
      <c r="AB159" s="21">
        <f>SUM(AB149:AB158)</f>
        <v>6594</v>
      </c>
      <c r="AC159" s="18"/>
    </row>
    <row r="160" spans="1:29" s="7" customFormat="1" ht="18.75" thickTop="1">
      <c r="A160" s="15"/>
      <c r="B160" s="14"/>
      <c r="C160" s="15"/>
      <c r="D160" s="16"/>
      <c r="E160" s="15"/>
      <c r="F160" s="48"/>
      <c r="G160" s="15"/>
      <c r="H160" s="14"/>
      <c r="I160" s="15"/>
      <c r="J160" s="16"/>
      <c r="K160" s="15"/>
      <c r="L160" s="48"/>
      <c r="M160" s="15"/>
      <c r="N160" s="14"/>
      <c r="O160" s="15"/>
      <c r="P160" s="16"/>
      <c r="Q160" s="15"/>
      <c r="R160" s="48"/>
      <c r="S160" s="15"/>
      <c r="T160" s="14"/>
      <c r="U160" s="15"/>
      <c r="V160" s="16"/>
      <c r="W160" s="15"/>
      <c r="X160" s="48"/>
      <c r="Y160" s="15"/>
      <c r="Z160" s="14"/>
      <c r="AA160" s="15"/>
      <c r="AB160" s="16"/>
      <c r="AC160" s="15"/>
    </row>
    <row r="161" spans="1:29" s="7" customFormat="1" ht="18">
      <c r="A161" s="15"/>
      <c r="B161" s="14"/>
      <c r="C161" s="15"/>
      <c r="D161" s="16"/>
      <c r="E161" s="15"/>
      <c r="F161" s="48"/>
      <c r="G161" s="15"/>
      <c r="H161" s="14"/>
      <c r="I161" s="15"/>
      <c r="J161" s="16"/>
      <c r="K161" s="15"/>
      <c r="L161" s="48"/>
      <c r="M161" s="15"/>
      <c r="N161" s="14"/>
      <c r="O161" s="15"/>
      <c r="P161" s="16"/>
      <c r="Q161" s="15"/>
      <c r="R161" s="48"/>
      <c r="S161" s="15"/>
      <c r="T161" s="14"/>
      <c r="U161" s="15"/>
      <c r="V161" s="16"/>
      <c r="W161" s="15"/>
      <c r="X161" s="48"/>
      <c r="Y161" s="15"/>
      <c r="Z161" s="14"/>
      <c r="AA161" s="15"/>
      <c r="AB161" s="16"/>
      <c r="AC161" s="15"/>
    </row>
    <row r="162" spans="1:29" s="7" customFormat="1" ht="18">
      <c r="A162" s="15"/>
      <c r="B162" s="14"/>
      <c r="C162" s="15"/>
      <c r="D162" s="16"/>
      <c r="E162" s="15"/>
      <c r="F162" s="48"/>
      <c r="G162" s="15"/>
      <c r="H162" s="14"/>
      <c r="I162" s="15"/>
      <c r="J162" s="16"/>
      <c r="K162" s="15"/>
      <c r="L162" s="48"/>
      <c r="M162" s="15"/>
      <c r="N162" s="14"/>
      <c r="O162" s="15"/>
      <c r="P162" s="16"/>
      <c r="Q162" s="15"/>
      <c r="R162" s="48"/>
      <c r="S162" s="15"/>
      <c r="T162" s="14"/>
      <c r="U162" s="15"/>
      <c r="V162" s="16"/>
      <c r="W162" s="15"/>
      <c r="X162" s="48"/>
      <c r="Y162" s="15"/>
      <c r="Z162" s="14"/>
      <c r="AA162" s="15"/>
      <c r="AB162" s="16"/>
      <c r="AC162" s="15"/>
    </row>
    <row r="163" spans="1:29" s="7" customFormat="1" ht="18">
      <c r="A163" s="15"/>
      <c r="B163" s="14"/>
      <c r="C163" s="15"/>
      <c r="D163" s="16"/>
      <c r="E163" s="15"/>
      <c r="F163" s="48"/>
      <c r="G163" s="15"/>
      <c r="H163" s="14"/>
      <c r="I163" s="15"/>
      <c r="J163" s="16"/>
      <c r="K163" s="15"/>
      <c r="L163" s="48"/>
      <c r="M163" s="15"/>
      <c r="N163" s="14"/>
      <c r="O163" s="15"/>
      <c r="P163" s="16"/>
      <c r="Q163" s="15"/>
      <c r="R163" s="48"/>
      <c r="S163" s="15"/>
      <c r="T163" s="14"/>
      <c r="U163" s="15"/>
      <c r="V163" s="16"/>
      <c r="W163" s="15"/>
      <c r="X163" s="48"/>
      <c r="Y163" s="15"/>
      <c r="Z163" s="14"/>
      <c r="AA163" s="15"/>
      <c r="AB163" s="16"/>
      <c r="AC163" s="15"/>
    </row>
    <row r="164" spans="1:29" s="7" customFormat="1" ht="18.75">
      <c r="A164" s="13" t="s">
        <v>92</v>
      </c>
      <c r="B164" s="14"/>
      <c r="C164" s="15"/>
      <c r="D164" s="16"/>
      <c r="E164" s="15"/>
      <c r="F164" s="48"/>
      <c r="G164" s="13" t="s">
        <v>92</v>
      </c>
      <c r="H164" s="14"/>
      <c r="I164" s="15"/>
      <c r="J164" s="16"/>
      <c r="K164" s="15"/>
      <c r="L164" s="48"/>
      <c r="M164" s="13" t="s">
        <v>92</v>
      </c>
      <c r="N164" s="14"/>
      <c r="O164" s="15"/>
      <c r="P164" s="16"/>
      <c r="Q164" s="15"/>
      <c r="R164" s="48"/>
      <c r="S164" s="13" t="s">
        <v>92</v>
      </c>
      <c r="T164" s="14"/>
      <c r="U164" s="15"/>
      <c r="V164" s="16"/>
      <c r="W164" s="15"/>
      <c r="X164" s="48"/>
      <c r="Y164" s="13" t="s">
        <v>92</v>
      </c>
      <c r="Z164" s="14"/>
      <c r="AA164" s="15"/>
      <c r="AB164" s="16"/>
      <c r="AC164" s="15"/>
    </row>
    <row r="165" spans="1:29" s="7" customFormat="1" ht="18">
      <c r="A165" s="15"/>
      <c r="B165" s="14"/>
      <c r="C165" s="15"/>
      <c r="D165" s="16"/>
      <c r="E165" s="15"/>
      <c r="F165" s="48"/>
      <c r="G165" s="15"/>
      <c r="H165" s="14"/>
      <c r="I165" s="15"/>
      <c r="J165" s="16"/>
      <c r="K165" s="15"/>
      <c r="L165" s="48"/>
      <c r="M165" s="15"/>
      <c r="N165" s="14"/>
      <c r="O165" s="15"/>
      <c r="P165" s="16"/>
      <c r="Q165" s="15"/>
      <c r="R165" s="48"/>
      <c r="S165" s="15"/>
      <c r="T165" s="14"/>
      <c r="U165" s="15"/>
      <c r="V165" s="16"/>
      <c r="W165" s="15"/>
      <c r="X165" s="48"/>
      <c r="Y165" s="15"/>
      <c r="Z165" s="14"/>
      <c r="AA165" s="15"/>
      <c r="AB165" s="16"/>
      <c r="AC165" s="15"/>
    </row>
    <row r="166" spans="1:29" s="34" customFormat="1" ht="72">
      <c r="A166" s="29" t="s">
        <v>82</v>
      </c>
      <c r="B166" s="30" t="s">
        <v>77</v>
      </c>
      <c r="C166" s="31" t="s">
        <v>78</v>
      </c>
      <c r="D166" s="32" t="s">
        <v>79</v>
      </c>
      <c r="E166" s="31" t="s">
        <v>78</v>
      </c>
      <c r="F166" s="51"/>
      <c r="G166" s="29" t="s">
        <v>82</v>
      </c>
      <c r="H166" s="30" t="s">
        <v>77</v>
      </c>
      <c r="I166" s="31" t="s">
        <v>78</v>
      </c>
      <c r="J166" s="32" t="s">
        <v>79</v>
      </c>
      <c r="K166" s="31" t="s">
        <v>78</v>
      </c>
      <c r="L166" s="51"/>
      <c r="M166" s="29" t="s">
        <v>82</v>
      </c>
      <c r="N166" s="30" t="s">
        <v>77</v>
      </c>
      <c r="O166" s="31" t="s">
        <v>78</v>
      </c>
      <c r="P166" s="32" t="s">
        <v>79</v>
      </c>
      <c r="Q166" s="31" t="s">
        <v>78</v>
      </c>
      <c r="R166" s="51"/>
      <c r="S166" s="29" t="s">
        <v>82</v>
      </c>
      <c r="T166" s="30" t="s">
        <v>77</v>
      </c>
      <c r="U166" s="31" t="s">
        <v>78</v>
      </c>
      <c r="V166" s="32" t="s">
        <v>79</v>
      </c>
      <c r="W166" s="31" t="s">
        <v>78</v>
      </c>
      <c r="X166" s="51"/>
      <c r="Y166" s="29" t="s">
        <v>82</v>
      </c>
      <c r="Z166" s="30" t="s">
        <v>77</v>
      </c>
      <c r="AA166" s="31" t="s">
        <v>78</v>
      </c>
      <c r="AB166" s="32" t="s">
        <v>79</v>
      </c>
      <c r="AC166" s="31" t="s">
        <v>78</v>
      </c>
    </row>
    <row r="167" spans="1:29" s="7" customFormat="1" ht="18">
      <c r="A167" s="15"/>
      <c r="B167" s="14"/>
      <c r="C167" s="15"/>
      <c r="D167" s="16"/>
      <c r="E167" s="15"/>
      <c r="F167" s="48"/>
      <c r="G167" s="15"/>
      <c r="H167" s="14"/>
      <c r="I167" s="15"/>
      <c r="J167" s="16"/>
      <c r="K167" s="15"/>
      <c r="L167" s="48"/>
      <c r="M167" s="15"/>
      <c r="N167" s="14"/>
      <c r="O167" s="15"/>
      <c r="P167" s="16"/>
      <c r="Q167" s="15"/>
      <c r="R167" s="48"/>
      <c r="S167" s="15"/>
      <c r="T167" s="14"/>
      <c r="U167" s="15"/>
      <c r="V167" s="16"/>
      <c r="W167" s="15"/>
      <c r="X167" s="48"/>
      <c r="Y167" s="15"/>
      <c r="Z167" s="14"/>
      <c r="AA167" s="15"/>
      <c r="AB167" s="16"/>
      <c r="AC167" s="15"/>
    </row>
    <row r="168" spans="1:29" s="7" customFormat="1" ht="18">
      <c r="A168" s="15" t="s">
        <v>54</v>
      </c>
      <c r="B168" s="14">
        <v>6635778.9499999955</v>
      </c>
      <c r="C168" s="17">
        <v>0.013273115004693147</v>
      </c>
      <c r="D168" s="16">
        <v>179</v>
      </c>
      <c r="E168" s="17">
        <v>0.023264881726020276</v>
      </c>
      <c r="F168" s="48"/>
      <c r="G168" s="15" t="s">
        <v>54</v>
      </c>
      <c r="H168" s="14">
        <v>6636393.16</v>
      </c>
      <c r="I168" s="17">
        <v>0.013634553165894212</v>
      </c>
      <c r="J168" s="16">
        <v>211</v>
      </c>
      <c r="K168" s="17">
        <v>0.028386923180411677</v>
      </c>
      <c r="L168" s="48"/>
      <c r="M168" s="15" t="s">
        <v>54</v>
      </c>
      <c r="N168" s="14">
        <v>7095901.750000002</v>
      </c>
      <c r="O168" s="17">
        <v>0.014906172203266661</v>
      </c>
      <c r="P168" s="16">
        <v>239</v>
      </c>
      <c r="Q168" s="17">
        <v>0.033520336605890606</v>
      </c>
      <c r="R168" s="48"/>
      <c r="S168" s="15" t="s">
        <v>54</v>
      </c>
      <c r="T168" s="14">
        <v>7278574.59</v>
      </c>
      <c r="U168" s="17">
        <v>0.015730819996191407</v>
      </c>
      <c r="V168" s="16">
        <v>249</v>
      </c>
      <c r="W168" s="17">
        <v>0.03646748681898067</v>
      </c>
      <c r="X168" s="48"/>
      <c r="Y168" s="15" t="s">
        <v>54</v>
      </c>
      <c r="Z168" s="14">
        <v>6614896.650000004</v>
      </c>
      <c r="AA168" s="17">
        <v>0.014565112379903876</v>
      </c>
      <c r="AB168" s="16">
        <v>235</v>
      </c>
      <c r="AC168" s="17">
        <v>0.03563845920533819</v>
      </c>
    </row>
    <row r="169" spans="1:29" s="7" customFormat="1" ht="18">
      <c r="A169" s="15" t="s">
        <v>55</v>
      </c>
      <c r="B169" s="14">
        <v>30270841.199999973</v>
      </c>
      <c r="C169" s="17">
        <v>0.060548785540302456</v>
      </c>
      <c r="D169" s="16">
        <v>717</v>
      </c>
      <c r="E169" s="17">
        <v>0.09318949831037172</v>
      </c>
      <c r="F169" s="48"/>
      <c r="G169" s="15" t="s">
        <v>55</v>
      </c>
      <c r="H169" s="14">
        <v>33781855.46999998</v>
      </c>
      <c r="I169" s="17">
        <v>0.06940524669702795</v>
      </c>
      <c r="J169" s="16">
        <v>760</v>
      </c>
      <c r="K169" s="17">
        <v>0.10224673752186196</v>
      </c>
      <c r="L169" s="48"/>
      <c r="M169" s="15" t="s">
        <v>55</v>
      </c>
      <c r="N169" s="14">
        <v>34220606.45999999</v>
      </c>
      <c r="O169" s="17">
        <v>0.07188631843626912</v>
      </c>
      <c r="P169" s="16">
        <v>753</v>
      </c>
      <c r="Q169" s="17">
        <v>0.1056100981767181</v>
      </c>
      <c r="R169" s="48"/>
      <c r="S169" s="15" t="s">
        <v>55</v>
      </c>
      <c r="T169" s="14">
        <v>33560734.29</v>
      </c>
      <c r="U169" s="17">
        <v>0.07253314004383908</v>
      </c>
      <c r="V169" s="16">
        <v>731</v>
      </c>
      <c r="W169" s="17">
        <v>0.10705916813122437</v>
      </c>
      <c r="X169" s="48"/>
      <c r="Y169" s="15" t="s">
        <v>55</v>
      </c>
      <c r="Z169" s="14">
        <v>32447036.359999996</v>
      </c>
      <c r="AA169" s="17">
        <v>0.07144400827157697</v>
      </c>
      <c r="AB169" s="16">
        <v>710</v>
      </c>
      <c r="AC169" s="17">
        <v>0.10767364270548983</v>
      </c>
    </row>
    <row r="170" spans="1:29" s="7" customFormat="1" ht="18">
      <c r="A170" s="15" t="s">
        <v>56</v>
      </c>
      <c r="B170" s="14">
        <v>75818827.29999995</v>
      </c>
      <c r="C170" s="17">
        <v>0.15165544570677245</v>
      </c>
      <c r="D170" s="16">
        <v>1372</v>
      </c>
      <c r="E170" s="17">
        <v>0.17832076943072525</v>
      </c>
      <c r="F170" s="48"/>
      <c r="G170" s="15" t="s">
        <v>56</v>
      </c>
      <c r="H170" s="14">
        <v>79300297.99000002</v>
      </c>
      <c r="I170" s="17">
        <v>0.162923459015787</v>
      </c>
      <c r="J170" s="16">
        <v>1368</v>
      </c>
      <c r="K170" s="17">
        <v>0.18404412753935154</v>
      </c>
      <c r="L170" s="48"/>
      <c r="M170" s="15" t="s">
        <v>56</v>
      </c>
      <c r="N170" s="14">
        <v>77509816.69000012</v>
      </c>
      <c r="O170" s="17">
        <v>0.16282281177649816</v>
      </c>
      <c r="P170" s="16">
        <v>1289</v>
      </c>
      <c r="Q170" s="17">
        <v>0.18078541374474053</v>
      </c>
      <c r="R170" s="48"/>
      <c r="S170" s="15" t="s">
        <v>56</v>
      </c>
      <c r="T170" s="14">
        <v>76545471.05</v>
      </c>
      <c r="U170" s="17">
        <v>0.16543390628510826</v>
      </c>
      <c r="V170" s="16">
        <v>1243</v>
      </c>
      <c r="W170" s="17">
        <v>0.18204452255418863</v>
      </c>
      <c r="X170" s="48"/>
      <c r="Y170" s="15" t="s">
        <v>56</v>
      </c>
      <c r="Z170" s="14">
        <v>73632333.83999999</v>
      </c>
      <c r="AA170" s="17">
        <v>0.16212849178440275</v>
      </c>
      <c r="AB170" s="16">
        <v>1176</v>
      </c>
      <c r="AC170" s="17">
        <v>0.17834394904458598</v>
      </c>
    </row>
    <row r="171" spans="1:29" s="7" customFormat="1" ht="18">
      <c r="A171" s="15" t="s">
        <v>57</v>
      </c>
      <c r="B171" s="14">
        <v>113448491.20000003</v>
      </c>
      <c r="C171" s="17">
        <v>0.22692360341607218</v>
      </c>
      <c r="D171" s="16">
        <v>1732</v>
      </c>
      <c r="E171" s="17">
        <v>0.22511047569534703</v>
      </c>
      <c r="F171" s="48"/>
      <c r="G171" s="15" t="s">
        <v>57</v>
      </c>
      <c r="H171" s="14">
        <v>112391151.40000017</v>
      </c>
      <c r="I171" s="17">
        <v>0.23090903329473145</v>
      </c>
      <c r="J171" s="16">
        <v>1737</v>
      </c>
      <c r="K171" s="17">
        <v>0.2336876093098345</v>
      </c>
      <c r="L171" s="48"/>
      <c r="M171" s="15" t="s">
        <v>57</v>
      </c>
      <c r="N171" s="14">
        <v>111123367.73000005</v>
      </c>
      <c r="O171" s="17">
        <v>0.23343390502698347</v>
      </c>
      <c r="P171" s="16">
        <v>1713</v>
      </c>
      <c r="Q171" s="17">
        <v>0.24025245441795232</v>
      </c>
      <c r="R171" s="48"/>
      <c r="S171" s="15" t="s">
        <v>57</v>
      </c>
      <c r="T171" s="14">
        <v>108576624.1500001</v>
      </c>
      <c r="U171" s="17">
        <v>0.23466123884261522</v>
      </c>
      <c r="V171" s="16">
        <v>1673</v>
      </c>
      <c r="W171" s="17">
        <v>0.24502050380785004</v>
      </c>
      <c r="X171" s="48"/>
      <c r="Y171" s="15" t="s">
        <v>57</v>
      </c>
      <c r="Z171" s="14">
        <v>105732512.10000004</v>
      </c>
      <c r="AA171" s="17">
        <v>0.23280876519001184</v>
      </c>
      <c r="AB171" s="16">
        <v>1606</v>
      </c>
      <c r="AC171" s="17">
        <v>0.24355474673946012</v>
      </c>
    </row>
    <row r="172" spans="1:29" s="7" customFormat="1" ht="18">
      <c r="A172" s="15" t="s">
        <v>58</v>
      </c>
      <c r="B172" s="14">
        <v>223489730.15999976</v>
      </c>
      <c r="C172" s="17">
        <v>0.4470319028305663</v>
      </c>
      <c r="D172" s="16">
        <v>3053</v>
      </c>
      <c r="E172" s="17">
        <v>0.39680270340525087</v>
      </c>
      <c r="F172" s="48"/>
      <c r="G172" s="15" t="s">
        <v>58</v>
      </c>
      <c r="H172" s="14">
        <v>245573154.8599998</v>
      </c>
      <c r="I172" s="17">
        <v>0.5045331334852741</v>
      </c>
      <c r="J172" s="16">
        <v>3244</v>
      </c>
      <c r="K172" s="17">
        <v>0.4364321270012108</v>
      </c>
      <c r="L172" s="48"/>
      <c r="M172" s="15" t="s">
        <v>58</v>
      </c>
      <c r="N172" s="14">
        <v>237866347.29999974</v>
      </c>
      <c r="O172" s="17">
        <v>0.4996795134904213</v>
      </c>
      <c r="P172" s="16">
        <v>3031</v>
      </c>
      <c r="Q172" s="17">
        <v>0.4251051893408135</v>
      </c>
      <c r="R172" s="48"/>
      <c r="S172" s="15" t="s">
        <v>58</v>
      </c>
      <c r="T172" s="14">
        <v>228492812.55000004</v>
      </c>
      <c r="U172" s="17">
        <v>0.49383011195431814</v>
      </c>
      <c r="V172" s="16">
        <v>2828</v>
      </c>
      <c r="W172" s="17">
        <v>0.4141769185705917</v>
      </c>
      <c r="X172" s="48"/>
      <c r="Y172" s="15" t="s">
        <v>58</v>
      </c>
      <c r="Z172" s="14">
        <v>227547249.6399999</v>
      </c>
      <c r="AA172" s="17">
        <v>0.5010284269134633</v>
      </c>
      <c r="AB172" s="16">
        <v>2765</v>
      </c>
      <c r="AC172" s="17">
        <v>0.41932059447983017</v>
      </c>
    </row>
    <row r="173" spans="1:29" s="7" customFormat="1" ht="18">
      <c r="A173" s="15" t="s">
        <v>59</v>
      </c>
      <c r="B173" s="14">
        <v>44100444.62000001</v>
      </c>
      <c r="C173" s="17">
        <v>0.08821123753668161</v>
      </c>
      <c r="D173" s="16">
        <v>564</v>
      </c>
      <c r="E173" s="17">
        <v>0.07330387314790746</v>
      </c>
      <c r="F173" s="48"/>
      <c r="G173" s="15" t="s">
        <v>59</v>
      </c>
      <c r="H173" s="14">
        <v>3030143.72</v>
      </c>
      <c r="I173" s="17">
        <v>0.00622546836128685</v>
      </c>
      <c r="J173" s="16">
        <v>39</v>
      </c>
      <c r="K173" s="17">
        <v>0.005246872057042917</v>
      </c>
      <c r="L173" s="48"/>
      <c r="M173" s="15" t="s">
        <v>59</v>
      </c>
      <c r="N173" s="14">
        <v>2291435.65</v>
      </c>
      <c r="O173" s="17">
        <v>0.004813557965568544</v>
      </c>
      <c r="P173" s="16">
        <v>34</v>
      </c>
      <c r="Q173" s="17">
        <v>0.004768583450210378</v>
      </c>
      <c r="R173" s="48"/>
      <c r="S173" s="15" t="s">
        <v>59</v>
      </c>
      <c r="T173" s="14">
        <v>2294182.25</v>
      </c>
      <c r="U173" s="17">
        <v>0.00495830159696246</v>
      </c>
      <c r="V173" s="16">
        <v>33</v>
      </c>
      <c r="W173" s="17">
        <v>0.0048330404217926184</v>
      </c>
      <c r="X173" s="48"/>
      <c r="Y173" s="15" t="s">
        <v>59</v>
      </c>
      <c r="Z173" s="14">
        <v>2271875.87</v>
      </c>
      <c r="AA173" s="17">
        <v>0.00500236498173284</v>
      </c>
      <c r="AB173" s="16">
        <v>32</v>
      </c>
      <c r="AC173" s="17">
        <v>0.004852896572641796</v>
      </c>
    </row>
    <row r="174" spans="1:29" s="7" customFormat="1" ht="18">
      <c r="A174" s="15" t="s">
        <v>60</v>
      </c>
      <c r="B174" s="14">
        <v>6177230.23</v>
      </c>
      <c r="C174" s="17">
        <v>0.012355909964911831</v>
      </c>
      <c r="D174" s="16">
        <v>77</v>
      </c>
      <c r="E174" s="17">
        <v>0.010007798284377437</v>
      </c>
      <c r="F174" s="48"/>
      <c r="G174" s="15" t="s">
        <v>60</v>
      </c>
      <c r="H174" s="14">
        <v>6020457.680000001</v>
      </c>
      <c r="I174" s="17">
        <v>0.012369105979998348</v>
      </c>
      <c r="J174" s="16">
        <v>74</v>
      </c>
      <c r="K174" s="17">
        <v>0.00995560339028656</v>
      </c>
      <c r="L174" s="48"/>
      <c r="M174" s="15" t="s">
        <v>60</v>
      </c>
      <c r="N174" s="14">
        <v>5930346.42</v>
      </c>
      <c r="O174" s="17">
        <v>0.012457721100992686</v>
      </c>
      <c r="P174" s="16">
        <v>71</v>
      </c>
      <c r="Q174" s="17">
        <v>0.009957924263674615</v>
      </c>
      <c r="R174" s="48"/>
      <c r="S174" s="15" t="s">
        <v>60</v>
      </c>
      <c r="T174" s="14">
        <v>5946781.140000001</v>
      </c>
      <c r="U174" s="17">
        <v>0.012852481280965472</v>
      </c>
      <c r="V174" s="16">
        <v>71</v>
      </c>
      <c r="W174" s="17">
        <v>0.010398359695371997</v>
      </c>
      <c r="X174" s="48"/>
      <c r="Y174" s="15" t="s">
        <v>60</v>
      </c>
      <c r="Z174" s="14">
        <v>5914453.35</v>
      </c>
      <c r="AA174" s="17">
        <v>0.013022830478908374</v>
      </c>
      <c r="AB174" s="16">
        <v>70</v>
      </c>
      <c r="AC174" s="17">
        <v>0.010615711252653927</v>
      </c>
    </row>
    <row r="175" spans="1:29" s="7" customFormat="1" ht="18">
      <c r="A175" s="15"/>
      <c r="B175" s="14"/>
      <c r="C175" s="15"/>
      <c r="D175" s="16"/>
      <c r="E175" s="15"/>
      <c r="F175" s="48"/>
      <c r="G175" s="15"/>
      <c r="H175" s="14"/>
      <c r="I175" s="15"/>
      <c r="J175" s="16"/>
      <c r="K175" s="15"/>
      <c r="L175" s="48"/>
      <c r="M175" s="15"/>
      <c r="N175" s="14"/>
      <c r="O175" s="15"/>
      <c r="P175" s="16"/>
      <c r="Q175" s="15"/>
      <c r="R175" s="48"/>
      <c r="S175" s="15"/>
      <c r="T175" s="14"/>
      <c r="U175" s="15"/>
      <c r="V175" s="16"/>
      <c r="W175" s="15"/>
      <c r="X175" s="48"/>
      <c r="Y175" s="15"/>
      <c r="Z175" s="14"/>
      <c r="AA175" s="15"/>
      <c r="AB175" s="16"/>
      <c r="AC175" s="15"/>
    </row>
    <row r="176" spans="1:29" s="8" customFormat="1" ht="18.75" thickBot="1">
      <c r="A176" s="18"/>
      <c r="B176" s="19">
        <f>SUM(B168:B175)</f>
        <v>499941343.6599997</v>
      </c>
      <c r="C176" s="20"/>
      <c r="D176" s="21">
        <f>SUM(D168:D175)</f>
        <v>7694</v>
      </c>
      <c r="E176" s="25"/>
      <c r="F176" s="50"/>
      <c r="G176" s="18"/>
      <c r="H176" s="19">
        <f>SUM(H168:H175)</f>
        <v>486733454.28000003</v>
      </c>
      <c r="I176" s="20"/>
      <c r="J176" s="21">
        <f>SUM(J168:J175)</f>
        <v>7433</v>
      </c>
      <c r="K176" s="25"/>
      <c r="L176" s="50"/>
      <c r="M176" s="18"/>
      <c r="N176" s="19">
        <f>SUM(N168:N175)</f>
        <v>476037821.99999994</v>
      </c>
      <c r="O176" s="20"/>
      <c r="P176" s="21">
        <f>SUM(P168:P175)</f>
        <v>7130</v>
      </c>
      <c r="Q176" s="25"/>
      <c r="R176" s="50"/>
      <c r="S176" s="18"/>
      <c r="T176" s="19">
        <f>SUM(T168:T175)</f>
        <v>462695180.0200001</v>
      </c>
      <c r="U176" s="20"/>
      <c r="V176" s="21">
        <f>SUM(V168:V175)</f>
        <v>6828</v>
      </c>
      <c r="W176" s="25"/>
      <c r="X176" s="50"/>
      <c r="Y176" s="18"/>
      <c r="Z176" s="19">
        <f>SUM(Z168:Z175)</f>
        <v>454160357.80999994</v>
      </c>
      <c r="AA176" s="20"/>
      <c r="AB176" s="21">
        <f>SUM(AB168:AB175)</f>
        <v>6594</v>
      </c>
      <c r="AC176" s="25"/>
    </row>
    <row r="177" spans="1:29" s="7" customFormat="1" ht="18.75" thickTop="1">
      <c r="A177" s="15"/>
      <c r="B177" s="14"/>
      <c r="C177" s="15"/>
      <c r="D177" s="16"/>
      <c r="E177" s="15"/>
      <c r="F177" s="48"/>
      <c r="G177" s="15"/>
      <c r="H177" s="14"/>
      <c r="I177" s="15"/>
      <c r="J177" s="16"/>
      <c r="K177" s="15"/>
      <c r="L177" s="48"/>
      <c r="M177" s="15"/>
      <c r="N177" s="14"/>
      <c r="O177" s="15"/>
      <c r="P177" s="16"/>
      <c r="Q177" s="15"/>
      <c r="R177" s="48"/>
      <c r="S177" s="15"/>
      <c r="T177" s="14"/>
      <c r="U177" s="15"/>
      <c r="V177" s="16"/>
      <c r="W177" s="15"/>
      <c r="X177" s="48"/>
      <c r="Y177" s="15"/>
      <c r="Z177" s="14"/>
      <c r="AA177" s="15"/>
      <c r="AB177" s="16"/>
      <c r="AC177" s="15"/>
    </row>
    <row r="178" spans="1:29" s="7" customFormat="1" ht="18">
      <c r="A178" s="18" t="s">
        <v>93</v>
      </c>
      <c r="B178" s="14"/>
      <c r="C178" s="15"/>
      <c r="D178" s="26">
        <v>20.201568838484</v>
      </c>
      <c r="E178" s="15"/>
      <c r="F178" s="48"/>
      <c r="G178" s="18" t="s">
        <v>93</v>
      </c>
      <c r="H178" s="14"/>
      <c r="I178" s="15"/>
      <c r="J178" s="26">
        <v>20.04216356599876</v>
      </c>
      <c r="K178" s="15"/>
      <c r="L178" s="48"/>
      <c r="M178" s="18" t="s">
        <v>93</v>
      </c>
      <c r="N178" s="14"/>
      <c r="O178" s="15"/>
      <c r="P178" s="26">
        <v>19.90030514642425</v>
      </c>
      <c r="Q178" s="15"/>
      <c r="R178" s="48"/>
      <c r="S178" s="18" t="s">
        <v>93</v>
      </c>
      <c r="T178" s="14"/>
      <c r="U178" s="15"/>
      <c r="V178" s="26">
        <v>19.758172302052163</v>
      </c>
      <c r="W178" s="15"/>
      <c r="X178" s="48"/>
      <c r="Y178" s="18" t="s">
        <v>93</v>
      </c>
      <c r="Z178" s="14"/>
      <c r="AA178" s="15"/>
      <c r="AB178" s="26">
        <v>19.615340451059865</v>
      </c>
      <c r="AC178" s="15"/>
    </row>
    <row r="179" spans="1:29" s="7" customFormat="1" ht="18">
      <c r="A179" s="15"/>
      <c r="B179" s="14"/>
      <c r="C179" s="15"/>
      <c r="D179" s="16"/>
      <c r="E179" s="15"/>
      <c r="F179" s="48"/>
      <c r="G179" s="15"/>
      <c r="H179" s="14"/>
      <c r="I179" s="15"/>
      <c r="J179" s="16"/>
      <c r="K179" s="15"/>
      <c r="L179" s="48"/>
      <c r="M179" s="15"/>
      <c r="N179" s="14"/>
      <c r="O179" s="15"/>
      <c r="P179" s="16"/>
      <c r="Q179" s="15"/>
      <c r="R179" s="48"/>
      <c r="S179" s="15"/>
      <c r="T179" s="14"/>
      <c r="U179" s="15"/>
      <c r="V179" s="16"/>
      <c r="W179" s="15"/>
      <c r="X179" s="48"/>
      <c r="Y179" s="15"/>
      <c r="Z179" s="14"/>
      <c r="AA179" s="15"/>
      <c r="AB179" s="16"/>
      <c r="AC179" s="15"/>
    </row>
    <row r="180" spans="1:29" s="7" customFormat="1" ht="18">
      <c r="A180" s="15"/>
      <c r="B180" s="14"/>
      <c r="C180" s="15"/>
      <c r="D180" s="16"/>
      <c r="E180" s="15"/>
      <c r="F180" s="48"/>
      <c r="G180" s="15"/>
      <c r="H180" s="14"/>
      <c r="I180" s="15"/>
      <c r="J180" s="16"/>
      <c r="K180" s="15"/>
      <c r="L180" s="48"/>
      <c r="M180" s="15"/>
      <c r="N180" s="14"/>
      <c r="O180" s="15"/>
      <c r="P180" s="16"/>
      <c r="Q180" s="15"/>
      <c r="R180" s="48"/>
      <c r="S180" s="15"/>
      <c r="T180" s="14"/>
      <c r="U180" s="15"/>
      <c r="V180" s="16"/>
      <c r="W180" s="15"/>
      <c r="X180" s="48"/>
      <c r="Y180" s="15"/>
      <c r="Z180" s="14"/>
      <c r="AA180" s="15"/>
      <c r="AB180" s="16"/>
      <c r="AC180" s="15"/>
    </row>
    <row r="181" spans="1:29" s="7" customFormat="1" ht="18.75">
      <c r="A181" s="13" t="s">
        <v>94</v>
      </c>
      <c r="B181" s="14"/>
      <c r="C181" s="15"/>
      <c r="D181" s="16"/>
      <c r="E181" s="15"/>
      <c r="F181" s="48"/>
      <c r="G181" s="13" t="s">
        <v>94</v>
      </c>
      <c r="H181" s="14"/>
      <c r="I181" s="15"/>
      <c r="J181" s="16"/>
      <c r="K181" s="15"/>
      <c r="L181" s="48"/>
      <c r="M181" s="13" t="s">
        <v>94</v>
      </c>
      <c r="N181" s="14"/>
      <c r="O181" s="15"/>
      <c r="P181" s="16"/>
      <c r="Q181" s="15"/>
      <c r="R181" s="48"/>
      <c r="S181" s="13" t="s">
        <v>94</v>
      </c>
      <c r="T181" s="14"/>
      <c r="U181" s="15"/>
      <c r="V181" s="16"/>
      <c r="W181" s="15"/>
      <c r="X181" s="48"/>
      <c r="Y181" s="13" t="s">
        <v>94</v>
      </c>
      <c r="Z181" s="14"/>
      <c r="AA181" s="15"/>
      <c r="AB181" s="16"/>
      <c r="AC181" s="15"/>
    </row>
    <row r="182" spans="1:29" s="7" customFormat="1" ht="18">
      <c r="A182" s="15"/>
      <c r="B182" s="14"/>
      <c r="C182" s="15"/>
      <c r="D182" s="16"/>
      <c r="E182" s="15"/>
      <c r="F182" s="48"/>
      <c r="G182" s="15"/>
      <c r="H182" s="14"/>
      <c r="I182" s="15"/>
      <c r="J182" s="16"/>
      <c r="K182" s="15"/>
      <c r="L182" s="48"/>
      <c r="M182" s="15"/>
      <c r="N182" s="14"/>
      <c r="O182" s="15"/>
      <c r="P182" s="16"/>
      <c r="Q182" s="15"/>
      <c r="R182" s="48"/>
      <c r="S182" s="15"/>
      <c r="T182" s="14"/>
      <c r="U182" s="15"/>
      <c r="V182" s="16"/>
      <c r="W182" s="15"/>
      <c r="X182" s="48"/>
      <c r="Y182" s="15"/>
      <c r="Z182" s="14"/>
      <c r="AA182" s="15"/>
      <c r="AB182" s="16"/>
      <c r="AC182" s="15"/>
    </row>
    <row r="183" spans="1:29" s="34" customFormat="1" ht="72">
      <c r="A183" s="29" t="s">
        <v>83</v>
      </c>
      <c r="B183" s="30" t="s">
        <v>77</v>
      </c>
      <c r="C183" s="31" t="s">
        <v>78</v>
      </c>
      <c r="D183" s="32" t="s">
        <v>79</v>
      </c>
      <c r="E183" s="31" t="s">
        <v>78</v>
      </c>
      <c r="F183" s="51"/>
      <c r="G183" s="29" t="s">
        <v>83</v>
      </c>
      <c r="H183" s="30" t="s">
        <v>77</v>
      </c>
      <c r="I183" s="31" t="s">
        <v>78</v>
      </c>
      <c r="J183" s="32" t="s">
        <v>79</v>
      </c>
      <c r="K183" s="31" t="s">
        <v>78</v>
      </c>
      <c r="L183" s="51"/>
      <c r="M183" s="29" t="s">
        <v>83</v>
      </c>
      <c r="N183" s="30" t="s">
        <v>77</v>
      </c>
      <c r="O183" s="31" t="s">
        <v>78</v>
      </c>
      <c r="P183" s="32" t="s">
        <v>79</v>
      </c>
      <c r="Q183" s="31" t="s">
        <v>78</v>
      </c>
      <c r="R183" s="51"/>
      <c r="S183" s="29" t="s">
        <v>83</v>
      </c>
      <c r="T183" s="30" t="s">
        <v>77</v>
      </c>
      <c r="U183" s="31" t="s">
        <v>78</v>
      </c>
      <c r="V183" s="32" t="s">
        <v>79</v>
      </c>
      <c r="W183" s="31" t="s">
        <v>78</v>
      </c>
      <c r="X183" s="51"/>
      <c r="Y183" s="29" t="s">
        <v>83</v>
      </c>
      <c r="Z183" s="30" t="s">
        <v>77</v>
      </c>
      <c r="AA183" s="31" t="s">
        <v>78</v>
      </c>
      <c r="AB183" s="32" t="s">
        <v>79</v>
      </c>
      <c r="AC183" s="31" t="s">
        <v>78</v>
      </c>
    </row>
    <row r="184" spans="1:29" s="7" customFormat="1" ht="18">
      <c r="A184" s="15"/>
      <c r="B184" s="14"/>
      <c r="C184" s="15"/>
      <c r="D184" s="16"/>
      <c r="E184" s="15"/>
      <c r="F184" s="48"/>
      <c r="G184" s="15"/>
      <c r="H184" s="14"/>
      <c r="I184" s="15"/>
      <c r="J184" s="16"/>
      <c r="K184" s="15"/>
      <c r="L184" s="48"/>
      <c r="M184" s="15"/>
      <c r="N184" s="14"/>
      <c r="O184" s="15"/>
      <c r="P184" s="16"/>
      <c r="Q184" s="15"/>
      <c r="R184" s="48"/>
      <c r="S184" s="15"/>
      <c r="T184" s="14"/>
      <c r="U184" s="15"/>
      <c r="V184" s="16"/>
      <c r="W184" s="15"/>
      <c r="X184" s="48"/>
      <c r="Y184" s="15"/>
      <c r="Z184" s="14"/>
      <c r="AA184" s="15"/>
      <c r="AB184" s="16"/>
      <c r="AC184" s="15"/>
    </row>
    <row r="185" spans="1:29" s="7" customFormat="1" ht="18">
      <c r="A185" s="15" t="s">
        <v>4</v>
      </c>
      <c r="B185" s="14">
        <v>274008350.63999975</v>
      </c>
      <c r="C185" s="17">
        <v>0.5480809981307475</v>
      </c>
      <c r="D185" s="16">
        <v>4183</v>
      </c>
      <c r="E185" s="17">
        <v>0.543670392513647</v>
      </c>
      <c r="F185" s="48"/>
      <c r="G185" s="15" t="s">
        <v>4</v>
      </c>
      <c r="H185" s="14">
        <v>266376557.97999987</v>
      </c>
      <c r="I185" s="17">
        <v>0.547273986691622</v>
      </c>
      <c r="J185" s="16">
        <v>4034</v>
      </c>
      <c r="K185" s="17">
        <v>0.5427149199515673</v>
      </c>
      <c r="L185" s="48"/>
      <c r="M185" s="15" t="s">
        <v>4</v>
      </c>
      <c r="N185" s="14">
        <v>261381579.06999984</v>
      </c>
      <c r="O185" s="17">
        <v>0.5490773358550488</v>
      </c>
      <c r="P185" s="16">
        <v>3867</v>
      </c>
      <c r="Q185" s="17">
        <v>0.5423562412342215</v>
      </c>
      <c r="R185" s="48"/>
      <c r="S185" s="15" t="s">
        <v>4</v>
      </c>
      <c r="T185" s="14">
        <v>253308873.94000012</v>
      </c>
      <c r="U185" s="17">
        <v>0.5474638268958214</v>
      </c>
      <c r="V185" s="16">
        <v>3686</v>
      </c>
      <c r="W185" s="17">
        <v>0.5398359695371998</v>
      </c>
      <c r="X185" s="48"/>
      <c r="Y185" s="15" t="s">
        <v>4</v>
      </c>
      <c r="Z185" s="14">
        <v>247231277.70000014</v>
      </c>
      <c r="AA185" s="17">
        <v>0.5443700081886728</v>
      </c>
      <c r="AB185" s="16">
        <v>3554</v>
      </c>
      <c r="AC185" s="17">
        <v>0.5389748255990294</v>
      </c>
    </row>
    <row r="186" spans="1:29" s="7" customFormat="1" ht="18">
      <c r="A186" s="15" t="s">
        <v>5</v>
      </c>
      <c r="B186" s="14">
        <v>225932993.02000004</v>
      </c>
      <c r="C186" s="17">
        <v>0.4519190018692525</v>
      </c>
      <c r="D186" s="16">
        <v>3511</v>
      </c>
      <c r="E186" s="17">
        <v>0.456329607486353</v>
      </c>
      <c r="F186" s="48"/>
      <c r="G186" s="15" t="s">
        <v>5</v>
      </c>
      <c r="H186" s="14">
        <v>220356896.30000004</v>
      </c>
      <c r="I186" s="17">
        <v>0.45272601330837803</v>
      </c>
      <c r="J186" s="16">
        <v>3399</v>
      </c>
      <c r="K186" s="17">
        <v>0.45728508004843266</v>
      </c>
      <c r="L186" s="48"/>
      <c r="M186" s="15" t="s">
        <v>5</v>
      </c>
      <c r="N186" s="14">
        <v>214656242.92999998</v>
      </c>
      <c r="O186" s="17">
        <v>0.4509226641449512</v>
      </c>
      <c r="P186" s="16">
        <v>3263</v>
      </c>
      <c r="Q186" s="17">
        <v>0.4576437587657784</v>
      </c>
      <c r="R186" s="48"/>
      <c r="S186" s="15" t="s">
        <v>5</v>
      </c>
      <c r="T186" s="14">
        <v>209386306.07999977</v>
      </c>
      <c r="U186" s="17">
        <v>0.4525361731041787</v>
      </c>
      <c r="V186" s="16">
        <v>3142</v>
      </c>
      <c r="W186" s="17">
        <v>0.46016403046280024</v>
      </c>
      <c r="X186" s="48"/>
      <c r="Y186" s="15" t="s">
        <v>5</v>
      </c>
      <c r="Z186" s="14">
        <v>206929080.10999972</v>
      </c>
      <c r="AA186" s="17">
        <v>0.45562999181132735</v>
      </c>
      <c r="AB186" s="16">
        <v>3040</v>
      </c>
      <c r="AC186" s="17">
        <v>0.46102517440097057</v>
      </c>
    </row>
    <row r="187" spans="1:29" s="7" customFormat="1" ht="18">
      <c r="A187" s="15"/>
      <c r="B187" s="14"/>
      <c r="C187" s="15"/>
      <c r="D187" s="16"/>
      <c r="E187" s="15"/>
      <c r="F187" s="48"/>
      <c r="G187" s="15"/>
      <c r="H187" s="14"/>
      <c r="I187" s="15"/>
      <c r="J187" s="16"/>
      <c r="K187" s="15"/>
      <c r="L187" s="48"/>
      <c r="M187" s="15"/>
      <c r="N187" s="14"/>
      <c r="O187" s="15"/>
      <c r="P187" s="16"/>
      <c r="Q187" s="15"/>
      <c r="R187" s="48"/>
      <c r="S187" s="15"/>
      <c r="T187" s="14"/>
      <c r="U187" s="15"/>
      <c r="V187" s="16"/>
      <c r="W187" s="15"/>
      <c r="X187" s="48"/>
      <c r="Y187" s="15"/>
      <c r="Z187" s="14"/>
      <c r="AA187" s="15"/>
      <c r="AB187" s="16"/>
      <c r="AC187" s="15"/>
    </row>
    <row r="188" spans="1:29" s="8" customFormat="1" ht="18.75" thickBot="1">
      <c r="A188" s="18"/>
      <c r="B188" s="19">
        <f>SUM(B185:B187)</f>
        <v>499941343.6599998</v>
      </c>
      <c r="C188" s="18"/>
      <c r="D188" s="21">
        <f>SUM(D185:D187)</f>
        <v>7694</v>
      </c>
      <c r="E188" s="18"/>
      <c r="F188" s="50"/>
      <c r="G188" s="18"/>
      <c r="H188" s="19">
        <f>SUM(H185:H187)</f>
        <v>486733454.2799999</v>
      </c>
      <c r="I188" s="18"/>
      <c r="J188" s="21">
        <f>SUM(J185:J187)</f>
        <v>7433</v>
      </c>
      <c r="K188" s="18"/>
      <c r="L188" s="50"/>
      <c r="M188" s="18"/>
      <c r="N188" s="19">
        <f>SUM(N185:N187)</f>
        <v>476037821.9999998</v>
      </c>
      <c r="O188" s="18"/>
      <c r="P188" s="21">
        <f>SUM(P185:P187)</f>
        <v>7130</v>
      </c>
      <c r="Q188" s="18"/>
      <c r="R188" s="50"/>
      <c r="S188" s="18"/>
      <c r="T188" s="19">
        <f>SUM(T185:T187)</f>
        <v>462695180.01999986</v>
      </c>
      <c r="U188" s="18"/>
      <c r="V188" s="21">
        <f>SUM(V185:V187)</f>
        <v>6828</v>
      </c>
      <c r="W188" s="18"/>
      <c r="X188" s="50"/>
      <c r="Y188" s="18"/>
      <c r="Z188" s="19">
        <f>SUM(Z185:Z187)</f>
        <v>454160357.8099998</v>
      </c>
      <c r="AA188" s="18"/>
      <c r="AB188" s="21">
        <f>SUM(AB185:AB187)</f>
        <v>6594</v>
      </c>
      <c r="AC188" s="18"/>
    </row>
    <row r="189" spans="1:29" s="7" customFormat="1" ht="18.75" thickTop="1">
      <c r="A189" s="15"/>
      <c r="B189" s="14"/>
      <c r="C189" s="15"/>
      <c r="D189" s="16"/>
      <c r="E189" s="15"/>
      <c r="F189" s="48"/>
      <c r="G189" s="15"/>
      <c r="H189" s="14"/>
      <c r="I189" s="15"/>
      <c r="J189" s="16"/>
      <c r="K189" s="15"/>
      <c r="L189" s="48"/>
      <c r="M189" s="15"/>
      <c r="N189" s="14"/>
      <c r="O189" s="15"/>
      <c r="P189" s="16"/>
      <c r="Q189" s="15"/>
      <c r="R189" s="48"/>
      <c r="S189" s="15"/>
      <c r="T189" s="14"/>
      <c r="U189" s="15"/>
      <c r="V189" s="16"/>
      <c r="W189" s="15"/>
      <c r="X189" s="48"/>
      <c r="Y189" s="15"/>
      <c r="Z189" s="14"/>
      <c r="AA189" s="15"/>
      <c r="AB189" s="16"/>
      <c r="AC189" s="15"/>
    </row>
    <row r="190" spans="1:29" s="7" customFormat="1" ht="18">
      <c r="A190" s="15"/>
      <c r="B190" s="14"/>
      <c r="C190" s="15"/>
      <c r="D190" s="16"/>
      <c r="E190" s="15"/>
      <c r="F190" s="48"/>
      <c r="G190" s="15"/>
      <c r="H190" s="14"/>
      <c r="I190" s="15"/>
      <c r="J190" s="16"/>
      <c r="K190" s="15"/>
      <c r="L190" s="48"/>
      <c r="M190" s="15"/>
      <c r="N190" s="14"/>
      <c r="O190" s="15"/>
      <c r="P190" s="16"/>
      <c r="Q190" s="15"/>
      <c r="R190" s="48"/>
      <c r="S190" s="15"/>
      <c r="T190" s="14"/>
      <c r="U190" s="15"/>
      <c r="V190" s="16"/>
      <c r="W190" s="15"/>
      <c r="X190" s="48"/>
      <c r="Y190" s="15"/>
      <c r="Z190" s="14"/>
      <c r="AA190" s="15"/>
      <c r="AB190" s="16"/>
      <c r="AC190" s="15"/>
    </row>
    <row r="191" spans="1:29" s="7" customFormat="1" ht="18.75">
      <c r="A191" s="13" t="s">
        <v>95</v>
      </c>
      <c r="B191" s="14"/>
      <c r="C191" s="15"/>
      <c r="D191" s="16"/>
      <c r="E191" s="15"/>
      <c r="F191" s="48"/>
      <c r="G191" s="13" t="s">
        <v>95</v>
      </c>
      <c r="H191" s="14"/>
      <c r="I191" s="15"/>
      <c r="J191" s="16"/>
      <c r="K191" s="15"/>
      <c r="L191" s="48"/>
      <c r="M191" s="13" t="s">
        <v>95</v>
      </c>
      <c r="N191" s="14"/>
      <c r="O191" s="15"/>
      <c r="P191" s="16"/>
      <c r="Q191" s="15"/>
      <c r="R191" s="48"/>
      <c r="S191" s="13" t="s">
        <v>95</v>
      </c>
      <c r="T191" s="14"/>
      <c r="U191" s="15"/>
      <c r="V191" s="16"/>
      <c r="W191" s="15"/>
      <c r="X191" s="48"/>
      <c r="Y191" s="13" t="s">
        <v>95</v>
      </c>
      <c r="Z191" s="14"/>
      <c r="AA191" s="15"/>
      <c r="AB191" s="16"/>
      <c r="AC191" s="15"/>
    </row>
    <row r="192" spans="1:29" s="7" customFormat="1" ht="18">
      <c r="A192" s="15"/>
      <c r="B192" s="14"/>
      <c r="C192" s="15"/>
      <c r="D192" s="16"/>
      <c r="E192" s="15"/>
      <c r="F192" s="48"/>
      <c r="G192" s="15"/>
      <c r="H192" s="14"/>
      <c r="I192" s="15"/>
      <c r="J192" s="16"/>
      <c r="K192" s="15"/>
      <c r="L192" s="48"/>
      <c r="M192" s="15"/>
      <c r="N192" s="14"/>
      <c r="O192" s="15"/>
      <c r="P192" s="16"/>
      <c r="Q192" s="15"/>
      <c r="R192" s="48"/>
      <c r="S192" s="15"/>
      <c r="T192" s="14"/>
      <c r="U192" s="15"/>
      <c r="V192" s="16"/>
      <c r="W192" s="15"/>
      <c r="X192" s="48"/>
      <c r="Y192" s="15"/>
      <c r="Z192" s="14"/>
      <c r="AA192" s="15"/>
      <c r="AB192" s="16"/>
      <c r="AC192" s="15"/>
    </row>
    <row r="193" spans="1:29" s="34" customFormat="1" ht="72">
      <c r="A193" s="29" t="s">
        <v>84</v>
      </c>
      <c r="B193" s="30" t="s">
        <v>77</v>
      </c>
      <c r="C193" s="31" t="s">
        <v>78</v>
      </c>
      <c r="D193" s="32" t="s">
        <v>79</v>
      </c>
      <c r="E193" s="31" t="s">
        <v>78</v>
      </c>
      <c r="F193" s="51"/>
      <c r="G193" s="29" t="s">
        <v>84</v>
      </c>
      <c r="H193" s="30" t="s">
        <v>77</v>
      </c>
      <c r="I193" s="31" t="s">
        <v>78</v>
      </c>
      <c r="J193" s="32" t="s">
        <v>79</v>
      </c>
      <c r="K193" s="31" t="s">
        <v>78</v>
      </c>
      <c r="L193" s="51"/>
      <c r="M193" s="29" t="s">
        <v>84</v>
      </c>
      <c r="N193" s="30" t="s">
        <v>77</v>
      </c>
      <c r="O193" s="31" t="s">
        <v>78</v>
      </c>
      <c r="P193" s="32" t="s">
        <v>79</v>
      </c>
      <c r="Q193" s="31" t="s">
        <v>78</v>
      </c>
      <c r="R193" s="51"/>
      <c r="S193" s="29" t="s">
        <v>84</v>
      </c>
      <c r="T193" s="30" t="s">
        <v>77</v>
      </c>
      <c r="U193" s="31" t="s">
        <v>78</v>
      </c>
      <c r="V193" s="32" t="s">
        <v>79</v>
      </c>
      <c r="W193" s="31" t="s">
        <v>78</v>
      </c>
      <c r="X193" s="51"/>
      <c r="Y193" s="29" t="s">
        <v>84</v>
      </c>
      <c r="Z193" s="30" t="s">
        <v>77</v>
      </c>
      <c r="AA193" s="31" t="s">
        <v>78</v>
      </c>
      <c r="AB193" s="32" t="s">
        <v>79</v>
      </c>
      <c r="AC193" s="31" t="s">
        <v>78</v>
      </c>
    </row>
    <row r="194" spans="1:29" s="7" customFormat="1" ht="18">
      <c r="A194" s="15"/>
      <c r="B194" s="14"/>
      <c r="C194" s="15"/>
      <c r="D194" s="16"/>
      <c r="E194" s="15"/>
      <c r="F194" s="48"/>
      <c r="G194" s="15"/>
      <c r="H194" s="14"/>
      <c r="I194" s="15"/>
      <c r="J194" s="16"/>
      <c r="K194" s="15"/>
      <c r="L194" s="48"/>
      <c r="M194" s="15"/>
      <c r="N194" s="14"/>
      <c r="O194" s="15"/>
      <c r="P194" s="16"/>
      <c r="Q194" s="15"/>
      <c r="R194" s="48"/>
      <c r="S194" s="15"/>
      <c r="T194" s="14"/>
      <c r="U194" s="15"/>
      <c r="V194" s="16"/>
      <c r="W194" s="15"/>
      <c r="X194" s="48"/>
      <c r="Y194" s="15"/>
      <c r="Z194" s="14"/>
      <c r="AA194" s="15"/>
      <c r="AB194" s="16"/>
      <c r="AC194" s="15"/>
    </row>
    <row r="195" spans="1:29" s="7" customFormat="1" ht="18">
      <c r="A195" s="15" t="s">
        <v>6</v>
      </c>
      <c r="B195" s="14">
        <v>18159223.840000004</v>
      </c>
      <c r="C195" s="17">
        <v>0.03632270879431352</v>
      </c>
      <c r="D195" s="16">
        <v>438</v>
      </c>
      <c r="E195" s="17">
        <v>0.05692747595528984</v>
      </c>
      <c r="F195" s="48"/>
      <c r="G195" s="15" t="s">
        <v>6</v>
      </c>
      <c r="H195" s="14">
        <v>17622109.710000023</v>
      </c>
      <c r="I195" s="17">
        <v>0.03620484590702217</v>
      </c>
      <c r="J195" s="16">
        <v>425</v>
      </c>
      <c r="K195" s="17">
        <v>0.05717745190367281</v>
      </c>
      <c r="L195" s="48"/>
      <c r="M195" s="15" t="s">
        <v>6</v>
      </c>
      <c r="N195" s="14">
        <v>17585463.480000008</v>
      </c>
      <c r="O195" s="17">
        <v>0.03694131572595928</v>
      </c>
      <c r="P195" s="16">
        <v>411</v>
      </c>
      <c r="Q195" s="17">
        <v>0.0576437587657784</v>
      </c>
      <c r="R195" s="48"/>
      <c r="S195" s="15" t="s">
        <v>6</v>
      </c>
      <c r="T195" s="14">
        <v>16911059.38</v>
      </c>
      <c r="U195" s="17">
        <v>0.03654902862672789</v>
      </c>
      <c r="V195" s="16">
        <v>379</v>
      </c>
      <c r="W195" s="17">
        <v>0.05550673696543644</v>
      </c>
      <c r="X195" s="48"/>
      <c r="Y195" s="15" t="s">
        <v>6</v>
      </c>
      <c r="Z195" s="14">
        <v>16540928.120000001</v>
      </c>
      <c r="AA195" s="17">
        <v>0.03642089811572673</v>
      </c>
      <c r="AB195" s="16">
        <v>364</v>
      </c>
      <c r="AC195" s="17">
        <v>0.055201698513800426</v>
      </c>
    </row>
    <row r="196" spans="1:29" s="7" customFormat="1" ht="18">
      <c r="A196" s="15" t="s">
        <v>7</v>
      </c>
      <c r="B196" s="14">
        <v>49190635.79000001</v>
      </c>
      <c r="C196" s="17">
        <v>0.09839281430473883</v>
      </c>
      <c r="D196" s="16">
        <v>955</v>
      </c>
      <c r="E196" s="17">
        <v>0.12412269300753834</v>
      </c>
      <c r="F196" s="48"/>
      <c r="G196" s="15" t="s">
        <v>7</v>
      </c>
      <c r="H196" s="14">
        <v>48107060.91000002</v>
      </c>
      <c r="I196" s="17">
        <v>0.09883656133963985</v>
      </c>
      <c r="J196" s="16">
        <v>936</v>
      </c>
      <c r="K196" s="17">
        <v>0.12592492936903</v>
      </c>
      <c r="L196" s="48"/>
      <c r="M196" s="15" t="s">
        <v>7</v>
      </c>
      <c r="N196" s="14">
        <v>47932037.839999974</v>
      </c>
      <c r="O196" s="17">
        <v>0.10068955789819568</v>
      </c>
      <c r="P196" s="16">
        <v>909</v>
      </c>
      <c r="Q196" s="17">
        <v>0.12748948106591865</v>
      </c>
      <c r="R196" s="48"/>
      <c r="S196" s="15" t="s">
        <v>7</v>
      </c>
      <c r="T196" s="14">
        <v>45910210.87999996</v>
      </c>
      <c r="U196" s="17">
        <v>0.099223447449821</v>
      </c>
      <c r="V196" s="16">
        <v>863</v>
      </c>
      <c r="W196" s="17">
        <v>0.12639132981839485</v>
      </c>
      <c r="X196" s="48"/>
      <c r="Y196" s="15" t="s">
        <v>7</v>
      </c>
      <c r="Z196" s="14">
        <v>44857338.74000002</v>
      </c>
      <c r="AA196" s="17">
        <v>0.09876982428916946</v>
      </c>
      <c r="AB196" s="16">
        <v>836</v>
      </c>
      <c r="AC196" s="17">
        <v>0.1267819229602669</v>
      </c>
    </row>
    <row r="197" spans="1:29" s="7" customFormat="1" ht="18">
      <c r="A197" s="15" t="s">
        <v>8</v>
      </c>
      <c r="B197" s="14">
        <v>53657233.37000002</v>
      </c>
      <c r="C197" s="17">
        <v>0.10732705756475945</v>
      </c>
      <c r="D197" s="16">
        <v>971</v>
      </c>
      <c r="E197" s="17">
        <v>0.1262022355081882</v>
      </c>
      <c r="F197" s="48"/>
      <c r="G197" s="15" t="s">
        <v>8</v>
      </c>
      <c r="H197" s="14">
        <v>51786265.62999999</v>
      </c>
      <c r="I197" s="17">
        <v>0.10639553368404636</v>
      </c>
      <c r="J197" s="16">
        <v>932</v>
      </c>
      <c r="K197" s="17">
        <v>0.12538678864523073</v>
      </c>
      <c r="L197" s="48"/>
      <c r="M197" s="15" t="s">
        <v>8</v>
      </c>
      <c r="N197" s="14">
        <v>51550291.97000003</v>
      </c>
      <c r="O197" s="17">
        <v>0.10829032817900763</v>
      </c>
      <c r="P197" s="16">
        <v>899</v>
      </c>
      <c r="Q197" s="17">
        <v>0.12608695652173912</v>
      </c>
      <c r="R197" s="48"/>
      <c r="S197" s="15" t="s">
        <v>8</v>
      </c>
      <c r="T197" s="14">
        <v>50265166.38000004</v>
      </c>
      <c r="U197" s="17">
        <v>0.1086355954212173</v>
      </c>
      <c r="V197" s="16">
        <v>862</v>
      </c>
      <c r="W197" s="17">
        <v>0.1262448740480375</v>
      </c>
      <c r="X197" s="48"/>
      <c r="Y197" s="15" t="s">
        <v>8</v>
      </c>
      <c r="Z197" s="14">
        <v>49137934.17999996</v>
      </c>
      <c r="AA197" s="17">
        <v>0.10819511948807528</v>
      </c>
      <c r="AB197" s="16">
        <v>832</v>
      </c>
      <c r="AC197" s="17">
        <v>0.1261753108886867</v>
      </c>
    </row>
    <row r="198" spans="1:29" s="7" customFormat="1" ht="18">
      <c r="A198" s="15" t="s">
        <v>9</v>
      </c>
      <c r="B198" s="14">
        <v>26974064.260000017</v>
      </c>
      <c r="C198" s="17">
        <v>0.05395445806207323</v>
      </c>
      <c r="D198" s="16">
        <v>503</v>
      </c>
      <c r="E198" s="17">
        <v>0.06537561736417988</v>
      </c>
      <c r="F198" s="48"/>
      <c r="G198" s="15" t="s">
        <v>9</v>
      </c>
      <c r="H198" s="14">
        <v>26283418.31000001</v>
      </c>
      <c r="I198" s="17">
        <v>0.053999613297343055</v>
      </c>
      <c r="J198" s="16">
        <v>486</v>
      </c>
      <c r="K198" s="17">
        <v>0.06538409794161174</v>
      </c>
      <c r="L198" s="48"/>
      <c r="M198" s="15" t="s">
        <v>9</v>
      </c>
      <c r="N198" s="14">
        <v>26068214.53</v>
      </c>
      <c r="O198" s="17">
        <v>0.05476080539247572</v>
      </c>
      <c r="P198" s="16">
        <v>468</v>
      </c>
      <c r="Q198" s="17">
        <v>0.06563814866760169</v>
      </c>
      <c r="R198" s="48"/>
      <c r="S198" s="15" t="s">
        <v>9</v>
      </c>
      <c r="T198" s="14">
        <v>25351203.42</v>
      </c>
      <c r="U198" s="17">
        <v>0.0547902907026267</v>
      </c>
      <c r="V198" s="16">
        <v>448</v>
      </c>
      <c r="W198" s="17">
        <v>0.06561218512009373</v>
      </c>
      <c r="X198" s="48"/>
      <c r="Y198" s="15" t="s">
        <v>9</v>
      </c>
      <c r="Z198" s="14">
        <v>25232943.459999997</v>
      </c>
      <c r="AA198" s="17">
        <v>0.055559546371848505</v>
      </c>
      <c r="AB198" s="16">
        <v>423</v>
      </c>
      <c r="AC198" s="17">
        <v>0.06414922656960874</v>
      </c>
    </row>
    <row r="199" spans="1:29" s="7" customFormat="1" ht="18">
      <c r="A199" s="15" t="s">
        <v>10</v>
      </c>
      <c r="B199" s="14">
        <v>29112293.799999997</v>
      </c>
      <c r="C199" s="17">
        <v>0.05823141888380945</v>
      </c>
      <c r="D199" s="16">
        <v>517</v>
      </c>
      <c r="E199" s="17">
        <v>0.0671952170522485</v>
      </c>
      <c r="F199" s="48"/>
      <c r="G199" s="15" t="s">
        <v>10</v>
      </c>
      <c r="H199" s="14">
        <v>28149688.259999994</v>
      </c>
      <c r="I199" s="17">
        <v>0.05783388836840975</v>
      </c>
      <c r="J199" s="16">
        <v>500</v>
      </c>
      <c r="K199" s="17">
        <v>0.06726759047490918</v>
      </c>
      <c r="L199" s="48"/>
      <c r="M199" s="15" t="s">
        <v>10</v>
      </c>
      <c r="N199" s="14">
        <v>27300165.879999984</v>
      </c>
      <c r="O199" s="17">
        <v>0.057348732849214615</v>
      </c>
      <c r="P199" s="16">
        <v>481</v>
      </c>
      <c r="Q199" s="17">
        <v>0.06746143057503506</v>
      </c>
      <c r="R199" s="48"/>
      <c r="S199" s="15" t="s">
        <v>10</v>
      </c>
      <c r="T199" s="14">
        <v>27217756.789999984</v>
      </c>
      <c r="U199" s="17">
        <v>0.05882437934370418</v>
      </c>
      <c r="V199" s="16">
        <v>468</v>
      </c>
      <c r="W199" s="17">
        <v>0.06854130052724078</v>
      </c>
      <c r="X199" s="48"/>
      <c r="Y199" s="15" t="s">
        <v>10</v>
      </c>
      <c r="Z199" s="14">
        <v>26730598.89</v>
      </c>
      <c r="AA199" s="17">
        <v>0.058857182117121</v>
      </c>
      <c r="AB199" s="16">
        <v>457</v>
      </c>
      <c r="AC199" s="17">
        <v>0.06930542917804064</v>
      </c>
    </row>
    <row r="200" spans="1:29" s="7" customFormat="1" ht="18">
      <c r="A200" s="15" t="s">
        <v>11</v>
      </c>
      <c r="B200" s="14">
        <v>21626504.59</v>
      </c>
      <c r="C200" s="17">
        <v>0.043258083901754174</v>
      </c>
      <c r="D200" s="16">
        <v>389</v>
      </c>
      <c r="E200" s="17">
        <v>0.05055887704704965</v>
      </c>
      <c r="F200" s="48"/>
      <c r="G200" s="15" t="s">
        <v>11</v>
      </c>
      <c r="H200" s="14">
        <v>21083086.59</v>
      </c>
      <c r="I200" s="17">
        <v>0.04331546641105065</v>
      </c>
      <c r="J200" s="16">
        <v>373</v>
      </c>
      <c r="K200" s="17">
        <v>0.050181622494282256</v>
      </c>
      <c r="L200" s="48"/>
      <c r="M200" s="15" t="s">
        <v>11</v>
      </c>
      <c r="N200" s="14">
        <v>20725547.939999998</v>
      </c>
      <c r="O200" s="17">
        <v>0.043537607690340194</v>
      </c>
      <c r="P200" s="16">
        <v>358</v>
      </c>
      <c r="Q200" s="17">
        <v>0.05021037868162693</v>
      </c>
      <c r="R200" s="48"/>
      <c r="S200" s="15" t="s">
        <v>11</v>
      </c>
      <c r="T200" s="14">
        <v>20492699.259999998</v>
      </c>
      <c r="U200" s="17">
        <v>0.04428984814389939</v>
      </c>
      <c r="V200" s="16">
        <v>349</v>
      </c>
      <c r="W200" s="17">
        <v>0.051113063854715875</v>
      </c>
      <c r="X200" s="48"/>
      <c r="Y200" s="15" t="s">
        <v>11</v>
      </c>
      <c r="Z200" s="14">
        <v>20035938.100000005</v>
      </c>
      <c r="AA200" s="17">
        <v>0.04411643983331133</v>
      </c>
      <c r="AB200" s="16">
        <v>336</v>
      </c>
      <c r="AC200" s="17">
        <v>0.050955414012738856</v>
      </c>
    </row>
    <row r="201" spans="1:29" s="7" customFormat="1" ht="18">
      <c r="A201" s="15" t="s">
        <v>74</v>
      </c>
      <c r="B201" s="14">
        <v>148685830.89000005</v>
      </c>
      <c r="C201" s="17">
        <v>0.29740655133958727</v>
      </c>
      <c r="D201" s="16">
        <v>2029</v>
      </c>
      <c r="E201" s="17">
        <v>0.26371198336366</v>
      </c>
      <c r="F201" s="48"/>
      <c r="G201" s="15" t="s">
        <v>74</v>
      </c>
      <c r="H201" s="14">
        <v>143811636.72000015</v>
      </c>
      <c r="I201" s="17">
        <v>0.29546281533644186</v>
      </c>
      <c r="J201" s="16">
        <v>1944</v>
      </c>
      <c r="K201" s="17">
        <v>0.26153639176644694</v>
      </c>
      <c r="L201" s="48"/>
      <c r="M201" s="15" t="s">
        <v>74</v>
      </c>
      <c r="N201" s="14">
        <v>138303554.63000008</v>
      </c>
      <c r="O201" s="17">
        <v>0.2905306012218501</v>
      </c>
      <c r="P201" s="16">
        <v>1840</v>
      </c>
      <c r="Q201" s="17">
        <v>0.25806451612903225</v>
      </c>
      <c r="R201" s="48"/>
      <c r="S201" s="15" t="s">
        <v>74</v>
      </c>
      <c r="T201" s="14">
        <v>133669289.61000022</v>
      </c>
      <c r="U201" s="17">
        <v>0.28889276435562244</v>
      </c>
      <c r="V201" s="16">
        <v>1768</v>
      </c>
      <c r="W201" s="17">
        <v>0.2589338019917985</v>
      </c>
      <c r="X201" s="48"/>
      <c r="Y201" s="15" t="s">
        <v>74</v>
      </c>
      <c r="Z201" s="14">
        <v>130423230.58</v>
      </c>
      <c r="AA201" s="17">
        <v>0.28717440511301334</v>
      </c>
      <c r="AB201" s="16">
        <v>1697</v>
      </c>
      <c r="AC201" s="17">
        <v>0.2573551713679102</v>
      </c>
    </row>
    <row r="202" spans="1:29" s="7" customFormat="1" ht="18">
      <c r="A202" s="15" t="s">
        <v>12</v>
      </c>
      <c r="B202" s="14">
        <v>40312221.20999999</v>
      </c>
      <c r="C202" s="17">
        <v>0.08063390179911889</v>
      </c>
      <c r="D202" s="16">
        <v>605</v>
      </c>
      <c r="E202" s="17">
        <v>0.07863270080582271</v>
      </c>
      <c r="F202" s="48"/>
      <c r="G202" s="15" t="s">
        <v>12</v>
      </c>
      <c r="H202" s="14">
        <v>39948986.97999998</v>
      </c>
      <c r="I202" s="17">
        <v>0.08207569590443393</v>
      </c>
      <c r="J202" s="16">
        <v>590</v>
      </c>
      <c r="K202" s="17">
        <v>0.07937575676039284</v>
      </c>
      <c r="L202" s="48"/>
      <c r="M202" s="15" t="s">
        <v>12</v>
      </c>
      <c r="N202" s="14">
        <v>38429581.55000002</v>
      </c>
      <c r="O202" s="17">
        <v>0.08072800053689855</v>
      </c>
      <c r="P202" s="16">
        <v>562</v>
      </c>
      <c r="Q202" s="17">
        <v>0.0788218793828892</v>
      </c>
      <c r="R202" s="48"/>
      <c r="S202" s="15" t="s">
        <v>12</v>
      </c>
      <c r="T202" s="14">
        <v>37007366.30000003</v>
      </c>
      <c r="U202" s="17">
        <v>0.07998217378966509</v>
      </c>
      <c r="V202" s="16">
        <v>534</v>
      </c>
      <c r="W202" s="17">
        <v>0.07820738137082602</v>
      </c>
      <c r="X202" s="48"/>
      <c r="Y202" s="15" t="s">
        <v>12</v>
      </c>
      <c r="Z202" s="14">
        <v>36134844.95</v>
      </c>
      <c r="AA202" s="17">
        <v>0.07956406658706479</v>
      </c>
      <c r="AB202" s="16">
        <v>516</v>
      </c>
      <c r="AC202" s="17">
        <v>0.07825295723384895</v>
      </c>
    </row>
    <row r="203" spans="1:29" s="7" customFormat="1" ht="18">
      <c r="A203" s="15" t="s">
        <v>13</v>
      </c>
      <c r="B203" s="14">
        <v>88083803.89999996</v>
      </c>
      <c r="C203" s="17">
        <v>0.17618827691894984</v>
      </c>
      <c r="D203" s="16">
        <v>805</v>
      </c>
      <c r="E203" s="17">
        <v>0.10462698206394593</v>
      </c>
      <c r="F203" s="48"/>
      <c r="G203" s="15" t="s">
        <v>13</v>
      </c>
      <c r="H203" s="14">
        <v>86625613.3199999</v>
      </c>
      <c r="I203" s="17">
        <v>0.17797341143961584</v>
      </c>
      <c r="J203" s="16">
        <v>783</v>
      </c>
      <c r="K203" s="17">
        <v>0.10534104668370779</v>
      </c>
      <c r="L203" s="48"/>
      <c r="M203" s="15" t="s">
        <v>13</v>
      </c>
      <c r="N203" s="14">
        <v>84944931.40999998</v>
      </c>
      <c r="O203" s="17">
        <v>0.1784415596498548</v>
      </c>
      <c r="P203" s="16">
        <v>756</v>
      </c>
      <c r="Q203" s="17">
        <v>0.10603085553997195</v>
      </c>
      <c r="R203" s="48"/>
      <c r="S203" s="15" t="s">
        <v>13</v>
      </c>
      <c r="T203" s="14">
        <v>83059470.27999999</v>
      </c>
      <c r="U203" s="17">
        <v>0.17951228771479683</v>
      </c>
      <c r="V203" s="16">
        <v>727</v>
      </c>
      <c r="W203" s="17">
        <v>0.10647334504979496</v>
      </c>
      <c r="X203" s="48"/>
      <c r="Y203" s="15" t="s">
        <v>13</v>
      </c>
      <c r="Z203" s="14">
        <v>82194612.07999995</v>
      </c>
      <c r="AA203" s="17">
        <v>0.18098147640262882</v>
      </c>
      <c r="AB203" s="16">
        <v>712</v>
      </c>
      <c r="AC203" s="17">
        <v>0.10797694874127996</v>
      </c>
    </row>
    <row r="204" spans="1:29" s="7" customFormat="1" ht="18">
      <c r="A204" s="15" t="s">
        <v>14</v>
      </c>
      <c r="B204" s="14">
        <v>20325516.350000005</v>
      </c>
      <c r="C204" s="17">
        <v>0.04065580214110673</v>
      </c>
      <c r="D204" s="16">
        <v>410</v>
      </c>
      <c r="E204" s="17">
        <v>0.05328827657915259</v>
      </c>
      <c r="F204" s="48"/>
      <c r="G204" s="15" t="s">
        <v>14</v>
      </c>
      <c r="H204" s="14">
        <v>19695325.600000013</v>
      </c>
      <c r="I204" s="17">
        <v>0.04046429401310477</v>
      </c>
      <c r="J204" s="16">
        <v>395</v>
      </c>
      <c r="K204" s="17">
        <v>0.05314139647517826</v>
      </c>
      <c r="L204" s="48"/>
      <c r="M204" s="15" t="s">
        <v>14</v>
      </c>
      <c r="N204" s="14">
        <v>19727524.44000002</v>
      </c>
      <c r="O204" s="17">
        <v>0.04144108625049549</v>
      </c>
      <c r="P204" s="16">
        <v>381</v>
      </c>
      <c r="Q204" s="17">
        <v>0.05343618513323983</v>
      </c>
      <c r="R204" s="48"/>
      <c r="S204" s="15" t="s">
        <v>14</v>
      </c>
      <c r="T204" s="14">
        <v>19550787.279999994</v>
      </c>
      <c r="U204" s="17">
        <v>0.042254140791254634</v>
      </c>
      <c r="V204" s="16">
        <v>370</v>
      </c>
      <c r="W204" s="17">
        <v>0.05418863503222027</v>
      </c>
      <c r="X204" s="48"/>
      <c r="Y204" s="15" t="s">
        <v>14</v>
      </c>
      <c r="Z204" s="14">
        <v>19621893.43</v>
      </c>
      <c r="AA204" s="17">
        <v>0.04320476918024825</v>
      </c>
      <c r="AB204" s="16">
        <v>362</v>
      </c>
      <c r="AC204" s="17">
        <v>0.05489839247801031</v>
      </c>
    </row>
    <row r="205" spans="1:29" s="7" customFormat="1" ht="18">
      <c r="A205" s="15" t="s">
        <v>15</v>
      </c>
      <c r="B205" s="14">
        <v>3814015.66</v>
      </c>
      <c r="C205" s="17">
        <v>0.007628926289788577</v>
      </c>
      <c r="D205" s="16">
        <v>72</v>
      </c>
      <c r="E205" s="17">
        <v>0.009357941252924357</v>
      </c>
      <c r="F205" s="48"/>
      <c r="G205" s="15" t="s">
        <v>15</v>
      </c>
      <c r="H205" s="14">
        <v>3620262.25</v>
      </c>
      <c r="I205" s="17">
        <v>0.007437874298891718</v>
      </c>
      <c r="J205" s="16">
        <v>69</v>
      </c>
      <c r="K205" s="17">
        <v>0.009282927485537468</v>
      </c>
      <c r="L205" s="48"/>
      <c r="M205" s="15" t="s">
        <v>15</v>
      </c>
      <c r="N205" s="14">
        <v>3470508.33</v>
      </c>
      <c r="O205" s="17">
        <v>0.007290404605707989</v>
      </c>
      <c r="P205" s="16">
        <v>65</v>
      </c>
      <c r="Q205" s="17">
        <v>0.0091164095371669</v>
      </c>
      <c r="R205" s="48"/>
      <c r="S205" s="15" t="s">
        <v>15</v>
      </c>
      <c r="T205" s="14">
        <v>3260170.44</v>
      </c>
      <c r="U205" s="17">
        <v>0.007046043660664625</v>
      </c>
      <c r="V205" s="16">
        <v>60</v>
      </c>
      <c r="W205" s="17">
        <v>0.008787346221441126</v>
      </c>
      <c r="X205" s="48"/>
      <c r="Y205" s="15" t="s">
        <v>15</v>
      </c>
      <c r="Z205" s="14">
        <v>3250095.28</v>
      </c>
      <c r="AA205" s="17">
        <v>0.00715627250179262</v>
      </c>
      <c r="AB205" s="16">
        <v>59</v>
      </c>
      <c r="AC205" s="17">
        <v>0.00894752805580831</v>
      </c>
    </row>
    <row r="206" spans="1:29" s="7" customFormat="1" ht="18">
      <c r="A206" s="15"/>
      <c r="B206" s="14"/>
      <c r="C206" s="15"/>
      <c r="D206" s="16"/>
      <c r="E206" s="15"/>
      <c r="F206" s="48"/>
      <c r="G206" s="15"/>
      <c r="H206" s="14"/>
      <c r="I206" s="15"/>
      <c r="J206" s="16"/>
      <c r="K206" s="15"/>
      <c r="L206" s="48"/>
      <c r="M206" s="15"/>
      <c r="N206" s="14"/>
      <c r="O206" s="15"/>
      <c r="P206" s="16"/>
      <c r="Q206" s="15"/>
      <c r="R206" s="48"/>
      <c r="S206" s="15"/>
      <c r="T206" s="14"/>
      <c r="U206" s="15"/>
      <c r="V206" s="16"/>
      <c r="W206" s="15"/>
      <c r="X206" s="48"/>
      <c r="Y206" s="15"/>
      <c r="Z206" s="14"/>
      <c r="AA206" s="15"/>
      <c r="AB206" s="16"/>
      <c r="AC206" s="15"/>
    </row>
    <row r="207" spans="1:29" s="8" customFormat="1" ht="18.75" thickBot="1">
      <c r="A207" s="18"/>
      <c r="B207" s="19">
        <f>SUM(B195:B206)</f>
        <v>499941343.6600001</v>
      </c>
      <c r="C207" s="20"/>
      <c r="D207" s="21">
        <f>SUM(D195:D206)</f>
        <v>7694</v>
      </c>
      <c r="E207" s="27"/>
      <c r="F207" s="50"/>
      <c r="G207" s="18"/>
      <c r="H207" s="19">
        <f>SUM(H195:H206)</f>
        <v>486733454.2800001</v>
      </c>
      <c r="I207" s="20"/>
      <c r="J207" s="21">
        <f>SUM(J195:J206)</f>
        <v>7433</v>
      </c>
      <c r="K207" s="27"/>
      <c r="L207" s="50"/>
      <c r="M207" s="18"/>
      <c r="N207" s="19">
        <f>SUM(N195:N206)</f>
        <v>476037822.00000006</v>
      </c>
      <c r="O207" s="20"/>
      <c r="P207" s="21">
        <f>SUM(P195:P206)</f>
        <v>7130</v>
      </c>
      <c r="Q207" s="27"/>
      <c r="R207" s="50"/>
      <c r="S207" s="18"/>
      <c r="T207" s="19">
        <f>SUM(T195:T206)</f>
        <v>462695180.02000016</v>
      </c>
      <c r="U207" s="20"/>
      <c r="V207" s="21">
        <f>SUM(V195:V206)</f>
        <v>6828</v>
      </c>
      <c r="W207" s="27"/>
      <c r="X207" s="50"/>
      <c r="Y207" s="18"/>
      <c r="Z207" s="19">
        <f>SUM(Z195:Z206)</f>
        <v>454160357.8099999</v>
      </c>
      <c r="AA207" s="20"/>
      <c r="AB207" s="21">
        <f>SUM(AB195:AB206)</f>
        <v>6594</v>
      </c>
      <c r="AC207" s="27"/>
    </row>
    <row r="208" spans="1:29" s="7" customFormat="1" ht="18.75" thickTop="1">
      <c r="A208" s="15"/>
      <c r="B208" s="14"/>
      <c r="C208" s="15"/>
      <c r="D208" s="16"/>
      <c r="E208" s="15"/>
      <c r="F208" s="48"/>
      <c r="G208" s="15"/>
      <c r="H208" s="14"/>
      <c r="I208" s="15"/>
      <c r="J208" s="16"/>
      <c r="K208" s="15"/>
      <c r="L208" s="48"/>
      <c r="M208" s="15"/>
      <c r="N208" s="14"/>
      <c r="O208" s="15"/>
      <c r="P208" s="16"/>
      <c r="Q208" s="15"/>
      <c r="R208" s="48"/>
      <c r="S208" s="15"/>
      <c r="T208" s="14"/>
      <c r="U208" s="15"/>
      <c r="V208" s="16"/>
      <c r="W208" s="15"/>
      <c r="X208" s="48"/>
      <c r="Y208" s="15"/>
      <c r="Z208" s="14"/>
      <c r="AA208" s="15"/>
      <c r="AB208" s="16"/>
      <c r="AC208" s="15"/>
    </row>
    <row r="209" spans="1:29" s="7" customFormat="1" ht="18">
      <c r="A209" s="15"/>
      <c r="B209" s="14"/>
      <c r="C209" s="15"/>
      <c r="D209" s="16"/>
      <c r="E209" s="15"/>
      <c r="F209" s="48"/>
      <c r="G209" s="15"/>
      <c r="H209" s="14"/>
      <c r="I209" s="15"/>
      <c r="J209" s="16"/>
      <c r="K209" s="15"/>
      <c r="L209" s="48"/>
      <c r="M209" s="15"/>
      <c r="N209" s="14"/>
      <c r="O209" s="15"/>
      <c r="P209" s="16"/>
      <c r="Q209" s="15"/>
      <c r="R209" s="48"/>
      <c r="S209" s="15"/>
      <c r="T209" s="14"/>
      <c r="U209" s="15"/>
      <c r="V209" s="16"/>
      <c r="W209" s="15"/>
      <c r="X209" s="48"/>
      <c r="Y209" s="15"/>
      <c r="Z209" s="14"/>
      <c r="AA209" s="15"/>
      <c r="AB209" s="16"/>
      <c r="AC209" s="15"/>
    </row>
    <row r="210" spans="1:29" s="7" customFormat="1" ht="18">
      <c r="A210" s="15"/>
      <c r="B210" s="14"/>
      <c r="C210" s="15"/>
      <c r="D210" s="16"/>
      <c r="E210" s="15"/>
      <c r="F210" s="48"/>
      <c r="G210" s="15"/>
      <c r="H210" s="14"/>
      <c r="I210" s="15"/>
      <c r="J210" s="16"/>
      <c r="K210" s="15"/>
      <c r="L210" s="48"/>
      <c r="M210" s="15"/>
      <c r="N210" s="14"/>
      <c r="O210" s="15"/>
      <c r="P210" s="16"/>
      <c r="Q210" s="15"/>
      <c r="R210" s="48"/>
      <c r="S210" s="15"/>
      <c r="T210" s="14"/>
      <c r="U210" s="15"/>
      <c r="V210" s="16"/>
      <c r="W210" s="15"/>
      <c r="X210" s="48"/>
      <c r="Y210" s="15"/>
      <c r="Z210" s="14"/>
      <c r="AA210" s="15"/>
      <c r="AB210" s="16"/>
      <c r="AC210" s="15"/>
    </row>
    <row r="211" spans="1:29" s="7" customFormat="1" ht="18.75">
      <c r="A211" s="13" t="s">
        <v>96</v>
      </c>
      <c r="B211" s="14"/>
      <c r="C211" s="15"/>
      <c r="D211" s="16"/>
      <c r="E211" s="15"/>
      <c r="F211" s="48"/>
      <c r="G211" s="13" t="s">
        <v>96</v>
      </c>
      <c r="H211" s="14"/>
      <c r="I211" s="15"/>
      <c r="J211" s="16"/>
      <c r="K211" s="15"/>
      <c r="L211" s="48"/>
      <c r="M211" s="13" t="s">
        <v>96</v>
      </c>
      <c r="N211" s="14"/>
      <c r="O211" s="15"/>
      <c r="P211" s="16"/>
      <c r="Q211" s="15"/>
      <c r="R211" s="48"/>
      <c r="S211" s="13" t="s">
        <v>96</v>
      </c>
      <c r="T211" s="14"/>
      <c r="U211" s="15"/>
      <c r="V211" s="16"/>
      <c r="W211" s="15"/>
      <c r="X211" s="48"/>
      <c r="Y211" s="13" t="s">
        <v>96</v>
      </c>
      <c r="Z211" s="14"/>
      <c r="AA211" s="15"/>
      <c r="AB211" s="16"/>
      <c r="AC211" s="15"/>
    </row>
    <row r="212" spans="1:29" s="7" customFormat="1" ht="18">
      <c r="A212" s="15"/>
      <c r="B212" s="14"/>
      <c r="C212" s="15"/>
      <c r="D212" s="16"/>
      <c r="E212" s="15"/>
      <c r="F212" s="48"/>
      <c r="G212" s="15"/>
      <c r="H212" s="14"/>
      <c r="I212" s="15"/>
      <c r="J212" s="16"/>
      <c r="K212" s="15"/>
      <c r="L212" s="48"/>
      <c r="M212" s="15"/>
      <c r="N212" s="14"/>
      <c r="O212" s="15"/>
      <c r="P212" s="16"/>
      <c r="Q212" s="15"/>
      <c r="R212" s="48"/>
      <c r="S212" s="15"/>
      <c r="T212" s="14"/>
      <c r="U212" s="15"/>
      <c r="V212" s="16"/>
      <c r="W212" s="15"/>
      <c r="X212" s="48"/>
      <c r="Y212" s="15"/>
      <c r="Z212" s="14"/>
      <c r="AA212" s="15"/>
      <c r="AB212" s="16"/>
      <c r="AC212" s="15"/>
    </row>
    <row r="213" spans="1:29" s="34" customFormat="1" ht="72">
      <c r="A213" s="29" t="s">
        <v>85</v>
      </c>
      <c r="B213" s="30" t="s">
        <v>77</v>
      </c>
      <c r="C213" s="31" t="s">
        <v>78</v>
      </c>
      <c r="D213" s="32" t="s">
        <v>79</v>
      </c>
      <c r="E213" s="31" t="s">
        <v>78</v>
      </c>
      <c r="F213" s="51"/>
      <c r="G213" s="29" t="s">
        <v>85</v>
      </c>
      <c r="H213" s="30" t="s">
        <v>77</v>
      </c>
      <c r="I213" s="31" t="s">
        <v>78</v>
      </c>
      <c r="J213" s="32" t="s">
        <v>79</v>
      </c>
      <c r="K213" s="31" t="s">
        <v>78</v>
      </c>
      <c r="L213" s="51"/>
      <c r="M213" s="29" t="s">
        <v>85</v>
      </c>
      <c r="N213" s="30" t="s">
        <v>77</v>
      </c>
      <c r="O213" s="31" t="s">
        <v>78</v>
      </c>
      <c r="P213" s="32" t="s">
        <v>79</v>
      </c>
      <c r="Q213" s="31" t="s">
        <v>78</v>
      </c>
      <c r="R213" s="51"/>
      <c r="S213" s="29" t="s">
        <v>85</v>
      </c>
      <c r="T213" s="30" t="s">
        <v>77</v>
      </c>
      <c r="U213" s="31" t="s">
        <v>78</v>
      </c>
      <c r="V213" s="32" t="s">
        <v>79</v>
      </c>
      <c r="W213" s="31" t="s">
        <v>78</v>
      </c>
      <c r="X213" s="51"/>
      <c r="Y213" s="29" t="s">
        <v>85</v>
      </c>
      <c r="Z213" s="30" t="s">
        <v>77</v>
      </c>
      <c r="AA213" s="31" t="s">
        <v>78</v>
      </c>
      <c r="AB213" s="32" t="s">
        <v>79</v>
      </c>
      <c r="AC213" s="31" t="s">
        <v>78</v>
      </c>
    </row>
    <row r="214" spans="1:29" s="7" customFormat="1" ht="18">
      <c r="A214" s="15"/>
      <c r="B214" s="14"/>
      <c r="C214" s="15"/>
      <c r="D214" s="16"/>
      <c r="E214" s="15"/>
      <c r="F214" s="48"/>
      <c r="G214" s="15"/>
      <c r="H214" s="14"/>
      <c r="I214" s="15"/>
      <c r="J214" s="16"/>
      <c r="K214" s="15"/>
      <c r="L214" s="48"/>
      <c r="M214" s="15"/>
      <c r="N214" s="14"/>
      <c r="O214" s="15"/>
      <c r="P214" s="16"/>
      <c r="Q214" s="15"/>
      <c r="R214" s="48"/>
      <c r="S214" s="15"/>
      <c r="T214" s="14"/>
      <c r="U214" s="15"/>
      <c r="V214" s="16"/>
      <c r="W214" s="15"/>
      <c r="X214" s="48"/>
      <c r="Y214" s="15"/>
      <c r="Z214" s="14"/>
      <c r="AA214" s="15"/>
      <c r="AB214" s="16"/>
      <c r="AC214" s="15"/>
    </row>
    <row r="215" spans="1:29" s="7" customFormat="1" ht="18">
      <c r="A215" s="15" t="s">
        <v>16</v>
      </c>
      <c r="B215" s="14">
        <v>482080296.8899999</v>
      </c>
      <c r="C215" s="17">
        <v>0.964273715313797</v>
      </c>
      <c r="D215" s="16">
        <v>7337</v>
      </c>
      <c r="E215" s="17">
        <v>0.95360020795425</v>
      </c>
      <c r="F215" s="48"/>
      <c r="G215" s="15" t="s">
        <v>16</v>
      </c>
      <c r="H215" s="14">
        <v>471340050.2200013</v>
      </c>
      <c r="I215" s="17">
        <v>0.9683740578654683</v>
      </c>
      <c r="J215" s="16">
        <v>7132</v>
      </c>
      <c r="K215" s="17">
        <v>0.9595049105341047</v>
      </c>
      <c r="L215" s="48"/>
      <c r="M215" s="15" t="s">
        <v>16</v>
      </c>
      <c r="N215" s="14">
        <v>462124005.3099994</v>
      </c>
      <c r="O215" s="17">
        <v>0.9707716150965836</v>
      </c>
      <c r="P215" s="16">
        <v>6869</v>
      </c>
      <c r="Q215" s="17">
        <v>0.9633941093969145</v>
      </c>
      <c r="R215" s="48"/>
      <c r="S215" s="15" t="s">
        <v>16</v>
      </c>
      <c r="T215" s="14">
        <v>454082676.92000043</v>
      </c>
      <c r="U215" s="17">
        <v>0.9813862268899631</v>
      </c>
      <c r="V215" s="16">
        <v>6691</v>
      </c>
      <c r="W215" s="17">
        <v>0.9799355594610427</v>
      </c>
      <c r="X215" s="48"/>
      <c r="Y215" s="15" t="s">
        <v>16</v>
      </c>
      <c r="Z215" s="14">
        <v>445177177.45000017</v>
      </c>
      <c r="AA215" s="17">
        <v>0.9802202455464901</v>
      </c>
      <c r="AB215" s="16">
        <v>6450</v>
      </c>
      <c r="AC215" s="17">
        <v>0.978161965423112</v>
      </c>
    </row>
    <row r="216" spans="1:29" s="7" customFormat="1" ht="18">
      <c r="A216" s="15" t="s">
        <v>18</v>
      </c>
      <c r="B216" s="14">
        <v>9922121.579999998</v>
      </c>
      <c r="C216" s="17">
        <v>0.019846571414481446</v>
      </c>
      <c r="D216" s="16">
        <v>173</v>
      </c>
      <c r="E216" s="17">
        <v>0.022485053288276578</v>
      </c>
      <c r="F216" s="48"/>
      <c r="G216" s="15" t="s">
        <v>18</v>
      </c>
      <c r="H216" s="14">
        <v>9775391.66</v>
      </c>
      <c r="I216" s="17">
        <v>0.020083665040982673</v>
      </c>
      <c r="J216" s="16">
        <v>165</v>
      </c>
      <c r="K216" s="17">
        <v>0.022198304856720034</v>
      </c>
      <c r="L216" s="48"/>
      <c r="M216" s="15" t="s">
        <v>18</v>
      </c>
      <c r="N216" s="14">
        <v>9688479.749999998</v>
      </c>
      <c r="O216" s="17">
        <v>0.020352331899375867</v>
      </c>
      <c r="P216" s="16">
        <v>157</v>
      </c>
      <c r="Q216" s="17">
        <v>0.022019635343618515</v>
      </c>
      <c r="R216" s="48"/>
      <c r="S216" s="15" t="s">
        <v>18</v>
      </c>
      <c r="T216" s="14">
        <v>8453008.270000001</v>
      </c>
      <c r="U216" s="17">
        <v>0.01826906489415907</v>
      </c>
      <c r="V216" s="16">
        <v>131</v>
      </c>
      <c r="W216" s="17">
        <v>0.019185705916813123</v>
      </c>
      <c r="X216" s="48"/>
      <c r="Y216" s="15" t="s">
        <v>18</v>
      </c>
      <c r="Z216" s="14">
        <v>8272099.510000001</v>
      </c>
      <c r="AA216" s="17">
        <v>0.018214050098711316</v>
      </c>
      <c r="AB216" s="16">
        <v>136</v>
      </c>
      <c r="AC216" s="17">
        <v>0.02062481043372763</v>
      </c>
    </row>
    <row r="217" spans="1:29" s="7" customFormat="1" ht="18">
      <c r="A217" s="15" t="s">
        <v>17</v>
      </c>
      <c r="B217" s="14">
        <v>7518327.089999998</v>
      </c>
      <c r="C217" s="17">
        <v>0.015038418377162785</v>
      </c>
      <c r="D217" s="16">
        <v>168</v>
      </c>
      <c r="E217" s="17">
        <v>0.021835196256823498</v>
      </c>
      <c r="F217" s="48"/>
      <c r="G217" s="15" t="s">
        <v>17</v>
      </c>
      <c r="H217" s="14">
        <v>5234707.24</v>
      </c>
      <c r="I217" s="17">
        <v>0.010754771824228564</v>
      </c>
      <c r="J217" s="16">
        <v>121</v>
      </c>
      <c r="K217" s="17">
        <v>0.016278756894928022</v>
      </c>
      <c r="L217" s="48"/>
      <c r="M217" s="15" t="s">
        <v>17</v>
      </c>
      <c r="N217" s="14">
        <v>4063110.53</v>
      </c>
      <c r="O217" s="17">
        <v>0.008535268296391806</v>
      </c>
      <c r="P217" s="16">
        <v>93</v>
      </c>
      <c r="Q217" s="17">
        <v>0.013043478260869565</v>
      </c>
      <c r="R217" s="48"/>
      <c r="S217" s="15" t="s">
        <v>17</v>
      </c>
      <c r="T217" s="14">
        <v>159494.83</v>
      </c>
      <c r="U217" s="17">
        <v>0.0003447082158779041</v>
      </c>
      <c r="V217" s="16">
        <v>6</v>
      </c>
      <c r="W217" s="17">
        <v>0.0008787346221441124</v>
      </c>
      <c r="X217" s="48"/>
      <c r="Y217" s="15" t="s">
        <v>17</v>
      </c>
      <c r="Z217" s="14">
        <v>711080.85</v>
      </c>
      <c r="AA217" s="17">
        <v>0.0015657043547985833</v>
      </c>
      <c r="AB217" s="16">
        <v>8</v>
      </c>
      <c r="AC217" s="17">
        <v>0.001213224143160449</v>
      </c>
    </row>
    <row r="218" spans="1:29" s="7" customFormat="1" ht="18">
      <c r="A218" s="15" t="s">
        <v>19</v>
      </c>
      <c r="B218" s="14">
        <v>420598.1</v>
      </c>
      <c r="C218" s="17">
        <v>0.0008412948945587511</v>
      </c>
      <c r="D218" s="16">
        <v>16</v>
      </c>
      <c r="E218" s="17">
        <v>0.002079542500649857</v>
      </c>
      <c r="F218" s="48"/>
      <c r="G218" s="15" t="s">
        <v>19</v>
      </c>
      <c r="H218" s="14">
        <v>383305.16</v>
      </c>
      <c r="I218" s="17">
        <v>0.0007875052693203567</v>
      </c>
      <c r="J218" s="16">
        <v>15</v>
      </c>
      <c r="K218" s="17">
        <v>0.002018027714247276</v>
      </c>
      <c r="L218" s="48"/>
      <c r="M218" s="15" t="s">
        <v>19</v>
      </c>
      <c r="N218" s="14">
        <v>162226.41</v>
      </c>
      <c r="O218" s="17">
        <v>0.0003407847076487133</v>
      </c>
      <c r="P218" s="16">
        <v>11</v>
      </c>
      <c r="Q218" s="17">
        <v>0.0015427769985974754</v>
      </c>
      <c r="R218" s="48"/>
      <c r="S218" s="15" t="s">
        <v>19</v>
      </c>
      <c r="T218" s="14">
        <v>0</v>
      </c>
      <c r="U218" s="17">
        <v>0</v>
      </c>
      <c r="V218" s="16">
        <v>0</v>
      </c>
      <c r="W218" s="17">
        <v>0</v>
      </c>
      <c r="X218" s="48"/>
      <c r="Y218" s="15" t="s">
        <v>19</v>
      </c>
      <c r="Z218" s="14">
        <v>0</v>
      </c>
      <c r="AA218" s="17">
        <v>0</v>
      </c>
      <c r="AB218" s="16">
        <v>0</v>
      </c>
      <c r="AC218" s="17">
        <v>0</v>
      </c>
    </row>
    <row r="219" spans="1:29" s="7" customFormat="1" ht="18">
      <c r="A219" s="15" t="s">
        <v>20</v>
      </c>
      <c r="B219" s="14">
        <v>0</v>
      </c>
      <c r="C219" s="17">
        <v>0</v>
      </c>
      <c r="D219" s="16">
        <v>0</v>
      </c>
      <c r="E219" s="17">
        <v>0</v>
      </c>
      <c r="F219" s="48"/>
      <c r="G219" s="15" t="s">
        <v>20</v>
      </c>
      <c r="H219" s="14">
        <v>0</v>
      </c>
      <c r="I219" s="17">
        <v>0</v>
      </c>
      <c r="J219" s="16">
        <v>0</v>
      </c>
      <c r="K219" s="17">
        <v>0</v>
      </c>
      <c r="L219" s="48"/>
      <c r="M219" s="15" t="s">
        <v>20</v>
      </c>
      <c r="N219" s="14">
        <v>0</v>
      </c>
      <c r="O219" s="17">
        <v>0</v>
      </c>
      <c r="P219" s="16">
        <v>0</v>
      </c>
      <c r="Q219" s="17">
        <v>0</v>
      </c>
      <c r="R219" s="48"/>
      <c r="S219" s="15" t="s">
        <v>20</v>
      </c>
      <c r="T219" s="14">
        <v>0</v>
      </c>
      <c r="U219" s="17">
        <v>0</v>
      </c>
      <c r="V219" s="16">
        <v>0</v>
      </c>
      <c r="W219" s="17">
        <v>0</v>
      </c>
      <c r="X219" s="48"/>
      <c r="Y219" s="15" t="s">
        <v>20</v>
      </c>
      <c r="Z219" s="14">
        <v>0</v>
      </c>
      <c r="AA219" s="17">
        <v>0</v>
      </c>
      <c r="AB219" s="16">
        <v>0</v>
      </c>
      <c r="AC219" s="17">
        <v>0</v>
      </c>
    </row>
    <row r="220" spans="1:29" s="7" customFormat="1" ht="18">
      <c r="A220" s="15" t="s">
        <v>21</v>
      </c>
      <c r="B220" s="14">
        <v>0</v>
      </c>
      <c r="C220" s="17">
        <v>0</v>
      </c>
      <c r="D220" s="16">
        <v>0</v>
      </c>
      <c r="E220" s="17">
        <v>0</v>
      </c>
      <c r="F220" s="48"/>
      <c r="G220" s="15" t="s">
        <v>21</v>
      </c>
      <c r="H220" s="14">
        <v>0</v>
      </c>
      <c r="I220" s="17">
        <v>0</v>
      </c>
      <c r="J220" s="16">
        <v>0</v>
      </c>
      <c r="K220" s="17">
        <v>0</v>
      </c>
      <c r="L220" s="48"/>
      <c r="M220" s="15" t="s">
        <v>21</v>
      </c>
      <c r="N220" s="14">
        <v>0</v>
      </c>
      <c r="O220" s="17">
        <v>0</v>
      </c>
      <c r="P220" s="16">
        <v>0</v>
      </c>
      <c r="Q220" s="17">
        <v>0</v>
      </c>
      <c r="R220" s="48"/>
      <c r="S220" s="15" t="s">
        <v>21</v>
      </c>
      <c r="T220" s="14">
        <v>0</v>
      </c>
      <c r="U220" s="17">
        <v>0</v>
      </c>
      <c r="V220" s="16">
        <v>0</v>
      </c>
      <c r="W220" s="17">
        <v>0</v>
      </c>
      <c r="X220" s="48"/>
      <c r="Y220" s="15" t="s">
        <v>21</v>
      </c>
      <c r="Z220" s="14">
        <v>0</v>
      </c>
      <c r="AA220" s="17">
        <v>0</v>
      </c>
      <c r="AB220" s="16">
        <v>0</v>
      </c>
      <c r="AC220" s="17">
        <v>0</v>
      </c>
    </row>
    <row r="221" spans="1:29" s="7" customFormat="1" ht="18">
      <c r="A221" s="15" t="s">
        <v>22</v>
      </c>
      <c r="B221" s="14">
        <v>0</v>
      </c>
      <c r="C221" s="17">
        <v>0</v>
      </c>
      <c r="D221" s="16">
        <v>0</v>
      </c>
      <c r="E221" s="17">
        <v>0</v>
      </c>
      <c r="F221" s="48"/>
      <c r="G221" s="15" t="s">
        <v>22</v>
      </c>
      <c r="H221" s="14">
        <v>0</v>
      </c>
      <c r="I221" s="17">
        <v>0</v>
      </c>
      <c r="J221" s="16">
        <v>0</v>
      </c>
      <c r="K221" s="17">
        <v>0</v>
      </c>
      <c r="L221" s="48"/>
      <c r="M221" s="15" t="s">
        <v>22</v>
      </c>
      <c r="N221" s="14">
        <v>0</v>
      </c>
      <c r="O221" s="17">
        <v>0</v>
      </c>
      <c r="P221" s="16">
        <v>0</v>
      </c>
      <c r="Q221" s="17">
        <v>0</v>
      </c>
      <c r="R221" s="48"/>
      <c r="S221" s="15" t="s">
        <v>22</v>
      </c>
      <c r="T221" s="14">
        <v>0</v>
      </c>
      <c r="U221" s="17">
        <v>0</v>
      </c>
      <c r="V221" s="16">
        <v>0</v>
      </c>
      <c r="W221" s="17">
        <v>0</v>
      </c>
      <c r="X221" s="48"/>
      <c r="Y221" s="15" t="s">
        <v>22</v>
      </c>
      <c r="Z221" s="14">
        <v>0</v>
      </c>
      <c r="AA221" s="17">
        <v>0</v>
      </c>
      <c r="AB221" s="16">
        <v>0</v>
      </c>
      <c r="AC221" s="17">
        <v>0</v>
      </c>
    </row>
    <row r="222" spans="1:29" s="7" customFormat="1" ht="18">
      <c r="A222" s="15"/>
      <c r="B222" s="14"/>
      <c r="C222" s="15"/>
      <c r="D222" s="16"/>
      <c r="E222" s="15"/>
      <c r="F222" s="48"/>
      <c r="G222" s="15"/>
      <c r="H222" s="14"/>
      <c r="I222" s="15"/>
      <c r="J222" s="16"/>
      <c r="K222" s="15"/>
      <c r="L222" s="48"/>
      <c r="M222" s="15"/>
      <c r="N222" s="14"/>
      <c r="O222" s="15"/>
      <c r="P222" s="16"/>
      <c r="Q222" s="15"/>
      <c r="R222" s="48"/>
      <c r="S222" s="15"/>
      <c r="T222" s="14"/>
      <c r="U222" s="15"/>
      <c r="V222" s="16"/>
      <c r="W222" s="15"/>
      <c r="X222" s="48"/>
      <c r="Y222" s="15"/>
      <c r="Z222" s="14"/>
      <c r="AA222" s="15"/>
      <c r="AB222" s="16"/>
      <c r="AC222" s="15"/>
    </row>
    <row r="223" spans="1:29" s="8" customFormat="1" ht="18.75" thickBot="1">
      <c r="A223" s="18"/>
      <c r="B223" s="19">
        <f>SUM(B215:B222)</f>
        <v>499941343.6599999</v>
      </c>
      <c r="C223" s="20"/>
      <c r="D223" s="21">
        <f>SUM(D215:D222)</f>
        <v>7694</v>
      </c>
      <c r="E223" s="18"/>
      <c r="F223" s="50"/>
      <c r="G223" s="18"/>
      <c r="H223" s="19">
        <f>SUM(H215:H222)</f>
        <v>486733454.28000134</v>
      </c>
      <c r="I223" s="20"/>
      <c r="J223" s="21">
        <f>SUM(J215:J222)</f>
        <v>7433</v>
      </c>
      <c r="K223" s="18"/>
      <c r="L223" s="50"/>
      <c r="M223" s="18"/>
      <c r="N223" s="19">
        <f>SUM(N215:N222)</f>
        <v>476037821.9999994</v>
      </c>
      <c r="O223" s="20"/>
      <c r="P223" s="21">
        <f>SUM(P215:P222)</f>
        <v>7130</v>
      </c>
      <c r="Q223" s="18"/>
      <c r="R223" s="50"/>
      <c r="S223" s="18"/>
      <c r="T223" s="19">
        <f>SUM(T215:T222)</f>
        <v>462695180.0200004</v>
      </c>
      <c r="U223" s="20"/>
      <c r="V223" s="21">
        <f>SUM(V215:V222)</f>
        <v>6828</v>
      </c>
      <c r="W223" s="18"/>
      <c r="X223" s="50"/>
      <c r="Y223" s="18"/>
      <c r="Z223" s="19">
        <f>SUM(Z215:Z222)</f>
        <v>454160357.8100002</v>
      </c>
      <c r="AA223" s="20"/>
      <c r="AB223" s="21">
        <f>SUM(AB215:AB222)</f>
        <v>6594</v>
      </c>
      <c r="AC223" s="18"/>
    </row>
    <row r="224" spans="1:29" s="7" customFormat="1" ht="18.75" thickTop="1">
      <c r="A224" s="15"/>
      <c r="B224" s="14"/>
      <c r="C224" s="15"/>
      <c r="D224" s="16"/>
      <c r="E224" s="15"/>
      <c r="F224" s="48"/>
      <c r="G224" s="15"/>
      <c r="H224" s="14"/>
      <c r="I224" s="15"/>
      <c r="J224" s="16"/>
      <c r="K224" s="15"/>
      <c r="L224" s="48"/>
      <c r="M224" s="15"/>
      <c r="N224" s="14"/>
      <c r="O224" s="15"/>
      <c r="P224" s="16"/>
      <c r="Q224" s="15"/>
      <c r="R224" s="48"/>
      <c r="S224" s="15"/>
      <c r="T224" s="14"/>
      <c r="U224" s="15"/>
      <c r="V224" s="16"/>
      <c r="W224" s="15"/>
      <c r="X224" s="48"/>
      <c r="Y224" s="15"/>
      <c r="Z224" s="14"/>
      <c r="AA224" s="15"/>
      <c r="AB224" s="16"/>
      <c r="AC224" s="15"/>
    </row>
    <row r="225" spans="1:29" s="7" customFormat="1" ht="18">
      <c r="A225" s="18" t="s">
        <v>97</v>
      </c>
      <c r="B225" s="14"/>
      <c r="C225" s="15"/>
      <c r="D225" s="22">
        <v>0.06019252473822118</v>
      </c>
      <c r="E225" s="15"/>
      <c r="F225" s="48"/>
      <c r="G225" s="18" t="s">
        <v>97</v>
      </c>
      <c r="H225" s="14"/>
      <c r="I225" s="15"/>
      <c r="J225" s="22">
        <v>0.06003596748854221</v>
      </c>
      <c r="K225" s="15"/>
      <c r="L225" s="48"/>
      <c r="M225" s="18" t="s">
        <v>97</v>
      </c>
      <c r="N225" s="14"/>
      <c r="O225" s="15"/>
      <c r="P225" s="52">
        <v>0.0598610467803964</v>
      </c>
      <c r="Q225" s="15"/>
      <c r="R225" s="48"/>
      <c r="S225" s="18" t="s">
        <v>97</v>
      </c>
      <c r="T225" s="14"/>
      <c r="U225" s="15"/>
      <c r="V225" s="52">
        <v>0.0589290627947667</v>
      </c>
      <c r="W225" s="15"/>
      <c r="X225" s="48"/>
      <c r="Y225" s="18" t="s">
        <v>97</v>
      </c>
      <c r="Z225" s="14"/>
      <c r="AA225" s="15"/>
      <c r="AB225" s="52">
        <v>0.0591189036843642</v>
      </c>
      <c r="AC225" s="15"/>
    </row>
    <row r="226" spans="1:29" s="7" customFormat="1" ht="18">
      <c r="A226" s="15"/>
      <c r="B226" s="14"/>
      <c r="C226" s="15"/>
      <c r="D226" s="16"/>
      <c r="E226" s="15"/>
      <c r="F226" s="48"/>
      <c r="G226" s="15"/>
      <c r="H226" s="14"/>
      <c r="I226" s="15"/>
      <c r="J226" s="16"/>
      <c r="K226" s="15"/>
      <c r="L226" s="48"/>
      <c r="M226" s="15"/>
      <c r="N226" s="14"/>
      <c r="O226" s="15"/>
      <c r="P226" s="16"/>
      <c r="Q226" s="15"/>
      <c r="R226" s="48"/>
      <c r="S226" s="15"/>
      <c r="T226" s="14"/>
      <c r="U226" s="15"/>
      <c r="V226" s="16"/>
      <c r="W226" s="15"/>
      <c r="X226" s="48"/>
      <c r="Y226" s="15"/>
      <c r="Z226" s="14"/>
      <c r="AA226" s="15"/>
      <c r="AB226" s="16"/>
      <c r="AC226" s="15"/>
    </row>
    <row r="227" spans="1:29" s="7" customFormat="1" ht="18">
      <c r="A227" s="15"/>
      <c r="B227" s="14"/>
      <c r="C227" s="15"/>
      <c r="D227" s="16"/>
      <c r="E227" s="15"/>
      <c r="F227" s="48"/>
      <c r="G227" s="15"/>
      <c r="H227" s="14"/>
      <c r="I227" s="15"/>
      <c r="J227" s="16"/>
      <c r="K227" s="15"/>
      <c r="L227" s="48"/>
      <c r="M227" s="15"/>
      <c r="N227" s="14"/>
      <c r="O227" s="15"/>
      <c r="P227" s="16"/>
      <c r="Q227" s="15"/>
      <c r="R227" s="48"/>
      <c r="S227" s="15"/>
      <c r="T227" s="14"/>
      <c r="U227" s="15"/>
      <c r="V227" s="16"/>
      <c r="W227" s="15"/>
      <c r="X227" s="48"/>
      <c r="Y227" s="15"/>
      <c r="Z227" s="14"/>
      <c r="AA227" s="15"/>
      <c r="AB227" s="16"/>
      <c r="AC227" s="15"/>
    </row>
    <row r="228" spans="1:29" s="7" customFormat="1" ht="18">
      <c r="A228" s="15"/>
      <c r="B228" s="14"/>
      <c r="C228" s="15"/>
      <c r="D228" s="16"/>
      <c r="E228" s="15"/>
      <c r="F228" s="48"/>
      <c r="G228" s="15"/>
      <c r="H228" s="14"/>
      <c r="I228" s="15"/>
      <c r="J228" s="16"/>
      <c r="K228" s="15"/>
      <c r="L228" s="48"/>
      <c r="M228" s="15"/>
      <c r="N228" s="14"/>
      <c r="O228" s="15"/>
      <c r="P228" s="16"/>
      <c r="Q228" s="15"/>
      <c r="R228" s="48"/>
      <c r="S228" s="15"/>
      <c r="T228" s="14"/>
      <c r="U228" s="15"/>
      <c r="V228" s="16"/>
      <c r="W228" s="15"/>
      <c r="X228" s="48"/>
      <c r="Y228" s="15"/>
      <c r="Z228" s="14"/>
      <c r="AA228" s="15"/>
      <c r="AB228" s="16"/>
      <c r="AC228" s="15"/>
    </row>
    <row r="229" spans="1:29" s="7" customFormat="1" ht="18.75">
      <c r="A229" s="13" t="s">
        <v>98</v>
      </c>
      <c r="B229" s="14"/>
      <c r="C229" s="15"/>
      <c r="D229" s="16"/>
      <c r="E229" s="15"/>
      <c r="F229" s="48"/>
      <c r="G229" s="13" t="s">
        <v>98</v>
      </c>
      <c r="H229" s="14"/>
      <c r="I229" s="15"/>
      <c r="J229" s="16"/>
      <c r="K229" s="15"/>
      <c r="L229" s="48"/>
      <c r="M229" s="13" t="s">
        <v>98</v>
      </c>
      <c r="N229" s="14"/>
      <c r="O229" s="15"/>
      <c r="P229" s="16"/>
      <c r="Q229" s="15"/>
      <c r="R229" s="48"/>
      <c r="S229" s="13" t="s">
        <v>98</v>
      </c>
      <c r="T229" s="14"/>
      <c r="U229" s="15"/>
      <c r="V229" s="16"/>
      <c r="W229" s="15"/>
      <c r="X229" s="48"/>
      <c r="Y229" s="13" t="s">
        <v>98</v>
      </c>
      <c r="Z229" s="14"/>
      <c r="AA229" s="15"/>
      <c r="AB229" s="16"/>
      <c r="AC229" s="15"/>
    </row>
    <row r="230" spans="1:29" s="7" customFormat="1" ht="18">
      <c r="A230" s="15"/>
      <c r="B230" s="14"/>
      <c r="C230" s="15"/>
      <c r="D230" s="16"/>
      <c r="E230" s="15"/>
      <c r="F230" s="48"/>
      <c r="G230" s="15"/>
      <c r="H230" s="14"/>
      <c r="I230" s="15"/>
      <c r="J230" s="16"/>
      <c r="K230" s="15"/>
      <c r="L230" s="48"/>
      <c r="M230" s="15"/>
      <c r="N230" s="14"/>
      <c r="O230" s="15"/>
      <c r="P230" s="16"/>
      <c r="Q230" s="15"/>
      <c r="R230" s="48"/>
      <c r="S230" s="15"/>
      <c r="T230" s="14"/>
      <c r="U230" s="15"/>
      <c r="V230" s="16"/>
      <c r="W230" s="15"/>
      <c r="X230" s="48"/>
      <c r="Y230" s="15"/>
      <c r="Z230" s="14"/>
      <c r="AA230" s="15"/>
      <c r="AB230" s="16"/>
      <c r="AC230" s="15"/>
    </row>
    <row r="231" spans="1:29" s="34" customFormat="1" ht="72">
      <c r="A231" s="29" t="s">
        <v>86</v>
      </c>
      <c r="B231" s="30" t="s">
        <v>77</v>
      </c>
      <c r="C231" s="31" t="s">
        <v>78</v>
      </c>
      <c r="D231" s="32" t="s">
        <v>79</v>
      </c>
      <c r="E231" s="31" t="s">
        <v>78</v>
      </c>
      <c r="F231" s="51"/>
      <c r="G231" s="29" t="s">
        <v>86</v>
      </c>
      <c r="H231" s="30" t="s">
        <v>77</v>
      </c>
      <c r="I231" s="31" t="s">
        <v>78</v>
      </c>
      <c r="J231" s="32" t="s">
        <v>79</v>
      </c>
      <c r="K231" s="31" t="s">
        <v>78</v>
      </c>
      <c r="L231" s="51"/>
      <c r="M231" s="29" t="s">
        <v>86</v>
      </c>
      <c r="N231" s="30" t="s">
        <v>77</v>
      </c>
      <c r="O231" s="31" t="s">
        <v>78</v>
      </c>
      <c r="P231" s="32" t="s">
        <v>79</v>
      </c>
      <c r="Q231" s="31" t="s">
        <v>78</v>
      </c>
      <c r="R231" s="51"/>
      <c r="S231" s="29" t="s">
        <v>86</v>
      </c>
      <c r="T231" s="30" t="s">
        <v>77</v>
      </c>
      <c r="U231" s="31" t="s">
        <v>78</v>
      </c>
      <c r="V231" s="32" t="s">
        <v>79</v>
      </c>
      <c r="W231" s="31" t="s">
        <v>78</v>
      </c>
      <c r="X231" s="51"/>
      <c r="Y231" s="29" t="s">
        <v>86</v>
      </c>
      <c r="Z231" s="30" t="s">
        <v>77</v>
      </c>
      <c r="AA231" s="31" t="s">
        <v>78</v>
      </c>
      <c r="AB231" s="32" t="s">
        <v>79</v>
      </c>
      <c r="AC231" s="31" t="s">
        <v>78</v>
      </c>
    </row>
    <row r="232" spans="1:29" s="7" customFormat="1" ht="18">
      <c r="A232" s="15"/>
      <c r="B232" s="14"/>
      <c r="C232" s="15"/>
      <c r="D232" s="16"/>
      <c r="E232" s="15"/>
      <c r="F232" s="48"/>
      <c r="G232" s="15"/>
      <c r="H232" s="14"/>
      <c r="I232" s="15"/>
      <c r="J232" s="16"/>
      <c r="K232" s="15"/>
      <c r="L232" s="48"/>
      <c r="M232" s="15"/>
      <c r="N232" s="14"/>
      <c r="O232" s="15"/>
      <c r="P232" s="16"/>
      <c r="Q232" s="15"/>
      <c r="R232" s="48"/>
      <c r="S232" s="15"/>
      <c r="T232" s="14"/>
      <c r="U232" s="15"/>
      <c r="V232" s="16"/>
      <c r="W232" s="15"/>
      <c r="X232" s="48"/>
      <c r="Y232" s="15"/>
      <c r="Z232" s="14"/>
      <c r="AA232" s="15"/>
      <c r="AB232" s="16"/>
      <c r="AC232" s="15"/>
    </row>
    <row r="233" spans="1:29" s="7" customFormat="1" ht="18">
      <c r="A233" s="15" t="s">
        <v>23</v>
      </c>
      <c r="B233" s="14">
        <v>498387030.49</v>
      </c>
      <c r="C233" s="17">
        <v>0.9968910089359263</v>
      </c>
      <c r="D233" s="16">
        <v>7648</v>
      </c>
      <c r="E233" s="17">
        <v>0.9940213153106316</v>
      </c>
      <c r="F233" s="48"/>
      <c r="G233" s="15" t="s">
        <v>23</v>
      </c>
      <c r="H233" s="14">
        <v>484462811.1100009</v>
      </c>
      <c r="I233" s="17">
        <v>0.9953349350655197</v>
      </c>
      <c r="J233" s="16">
        <v>7372</v>
      </c>
      <c r="K233" s="17">
        <v>0.991793353962061</v>
      </c>
      <c r="L233" s="48"/>
      <c r="M233" s="15" t="s">
        <v>23</v>
      </c>
      <c r="N233" s="14">
        <v>474075214.19999933</v>
      </c>
      <c r="O233" s="17">
        <v>0.9958772019589653</v>
      </c>
      <c r="P233" s="16">
        <v>7074</v>
      </c>
      <c r="Q233" s="17">
        <v>0.9921458625525946</v>
      </c>
      <c r="R233" s="48"/>
      <c r="S233" s="15" t="s">
        <v>23</v>
      </c>
      <c r="T233" s="14">
        <v>461023564.72000027</v>
      </c>
      <c r="U233" s="17">
        <v>0.9963872212804817</v>
      </c>
      <c r="V233" s="16">
        <v>6786</v>
      </c>
      <c r="W233" s="17">
        <v>0.9938488576449912</v>
      </c>
      <c r="X233" s="48"/>
      <c r="Y233" s="15" t="s">
        <v>23</v>
      </c>
      <c r="Z233" s="14">
        <v>451742275.1100002</v>
      </c>
      <c r="AA233" s="17">
        <v>0.9946757072509361</v>
      </c>
      <c r="AB233" s="16">
        <v>6531</v>
      </c>
      <c r="AC233" s="17">
        <v>0.9904458598726115</v>
      </c>
    </row>
    <row r="234" spans="1:29" s="7" customFormat="1" ht="18">
      <c r="A234" s="15" t="s">
        <v>24</v>
      </c>
      <c r="B234" s="14">
        <v>610147.28</v>
      </c>
      <c r="C234" s="17">
        <v>0.0012204377328212106</v>
      </c>
      <c r="D234" s="16">
        <v>16</v>
      </c>
      <c r="E234" s="17">
        <v>0.002079542500649857</v>
      </c>
      <c r="F234" s="48"/>
      <c r="G234" s="15" t="s">
        <v>24</v>
      </c>
      <c r="H234" s="14">
        <v>1080939.42</v>
      </c>
      <c r="I234" s="17">
        <v>0.0022208036256701866</v>
      </c>
      <c r="J234" s="16">
        <v>25</v>
      </c>
      <c r="K234" s="17">
        <v>0.0033633795237454594</v>
      </c>
      <c r="L234" s="48"/>
      <c r="M234" s="15" t="s">
        <v>24</v>
      </c>
      <c r="N234" s="14">
        <v>1029624.11</v>
      </c>
      <c r="O234" s="17">
        <v>0.0021629040013547525</v>
      </c>
      <c r="P234" s="16">
        <v>25</v>
      </c>
      <c r="Q234" s="17">
        <v>0.0035063113604488078</v>
      </c>
      <c r="R234" s="48"/>
      <c r="S234" s="15" t="s">
        <v>24</v>
      </c>
      <c r="T234" s="14">
        <v>952342.71</v>
      </c>
      <c r="U234" s="17">
        <v>0.00205825076880817</v>
      </c>
      <c r="V234" s="16">
        <v>17</v>
      </c>
      <c r="W234" s="17">
        <v>0.002489748096074985</v>
      </c>
      <c r="X234" s="48"/>
      <c r="Y234" s="15" t="s">
        <v>24</v>
      </c>
      <c r="Z234" s="14">
        <v>1331531.19</v>
      </c>
      <c r="AA234" s="17">
        <v>0.0029318525210363065</v>
      </c>
      <c r="AB234" s="16">
        <v>34</v>
      </c>
      <c r="AC234" s="17">
        <v>0.005156202608431908</v>
      </c>
    </row>
    <row r="235" spans="1:29" s="7" customFormat="1" ht="18">
      <c r="A235" s="15" t="s">
        <v>25</v>
      </c>
      <c r="B235" s="14">
        <v>223718.4</v>
      </c>
      <c r="C235" s="17">
        <v>0.00044748929616860486</v>
      </c>
      <c r="D235" s="16">
        <v>8</v>
      </c>
      <c r="E235" s="17">
        <v>0.0010397712503249284</v>
      </c>
      <c r="F235" s="48"/>
      <c r="G235" s="15" t="s">
        <v>25</v>
      </c>
      <c r="H235" s="14">
        <v>338905.91</v>
      </c>
      <c r="I235" s="17">
        <v>0.0006962864521020556</v>
      </c>
      <c r="J235" s="16">
        <v>9</v>
      </c>
      <c r="K235" s="17">
        <v>0.0012108166285483655</v>
      </c>
      <c r="L235" s="48"/>
      <c r="M235" s="15" t="s">
        <v>25</v>
      </c>
      <c r="N235" s="14">
        <v>470988.45</v>
      </c>
      <c r="O235" s="17">
        <v>0.000989392918447561</v>
      </c>
      <c r="P235" s="16">
        <v>15</v>
      </c>
      <c r="Q235" s="17">
        <v>0.0021037868162692847</v>
      </c>
      <c r="R235" s="48"/>
      <c r="S235" s="15" t="s">
        <v>25</v>
      </c>
      <c r="T235" s="14">
        <v>376990.76</v>
      </c>
      <c r="U235" s="17">
        <v>0.0008147713144184999</v>
      </c>
      <c r="V235" s="16">
        <v>13</v>
      </c>
      <c r="W235" s="17">
        <v>0.001903925014645577</v>
      </c>
      <c r="X235" s="48"/>
      <c r="Y235" s="15" t="s">
        <v>25</v>
      </c>
      <c r="Z235" s="14">
        <v>285117.91</v>
      </c>
      <c r="AA235" s="17">
        <v>0.0006277912748150516</v>
      </c>
      <c r="AB235" s="16">
        <v>8</v>
      </c>
      <c r="AC235" s="17">
        <v>0.001213224143160449</v>
      </c>
    </row>
    <row r="236" spans="1:29" s="7" customFormat="1" ht="18">
      <c r="A236" s="15" t="s">
        <v>26</v>
      </c>
      <c r="B236" s="14">
        <v>168802.23</v>
      </c>
      <c r="C236" s="17">
        <v>0.00033764406993072967</v>
      </c>
      <c r="D236" s="16">
        <v>6</v>
      </c>
      <c r="E236" s="17">
        <v>0.0007798284377436964</v>
      </c>
      <c r="F236" s="48"/>
      <c r="G236" s="15" t="s">
        <v>26</v>
      </c>
      <c r="H236" s="14">
        <v>391468.47</v>
      </c>
      <c r="I236" s="17">
        <v>0.000804276892327195</v>
      </c>
      <c r="J236" s="16">
        <v>11</v>
      </c>
      <c r="K236" s="17">
        <v>0.0014798869904480022</v>
      </c>
      <c r="L236" s="48"/>
      <c r="M236" s="15" t="s">
        <v>26</v>
      </c>
      <c r="N236" s="14">
        <v>62334.02</v>
      </c>
      <c r="O236" s="17">
        <v>0.00013094341902942342</v>
      </c>
      <c r="P236" s="16">
        <v>2</v>
      </c>
      <c r="Q236" s="17">
        <v>0.00028050490883590464</v>
      </c>
      <c r="R236" s="48"/>
      <c r="S236" s="15" t="s">
        <v>26</v>
      </c>
      <c r="T236" s="14">
        <v>76922</v>
      </c>
      <c r="U236" s="17">
        <v>0.00016624767951262212</v>
      </c>
      <c r="V236" s="16">
        <v>3</v>
      </c>
      <c r="W236" s="17">
        <v>0.0004393673110720562</v>
      </c>
      <c r="X236" s="48"/>
      <c r="Y236" s="15" t="s">
        <v>26</v>
      </c>
      <c r="Z236" s="14">
        <v>442144.42</v>
      </c>
      <c r="AA236" s="17">
        <v>0.0009735425217032546</v>
      </c>
      <c r="AB236" s="16">
        <v>7</v>
      </c>
      <c r="AC236" s="17">
        <v>0.0010615711252653928</v>
      </c>
    </row>
    <row r="237" spans="1:29" s="7" customFormat="1" ht="18">
      <c r="A237" s="15" t="s">
        <v>27</v>
      </c>
      <c r="B237" s="14">
        <v>44847.94</v>
      </c>
      <c r="C237" s="17">
        <v>8.970640369863105E-05</v>
      </c>
      <c r="D237" s="16">
        <v>2</v>
      </c>
      <c r="E237" s="17">
        <v>0.0002599428125812321</v>
      </c>
      <c r="F237" s="48"/>
      <c r="G237" s="15" t="s">
        <v>27</v>
      </c>
      <c r="H237" s="14">
        <v>148921.43</v>
      </c>
      <c r="I237" s="17">
        <v>0.000305960949859696</v>
      </c>
      <c r="J237" s="16">
        <v>6</v>
      </c>
      <c r="K237" s="17">
        <v>0.0008072110856989103</v>
      </c>
      <c r="L237" s="48"/>
      <c r="M237" s="15" t="s">
        <v>27</v>
      </c>
      <c r="N237" s="14">
        <v>118394.47</v>
      </c>
      <c r="O237" s="17">
        <v>0.00024870811630593536</v>
      </c>
      <c r="P237" s="16">
        <v>5</v>
      </c>
      <c r="Q237" s="17">
        <v>0.0007012622720897616</v>
      </c>
      <c r="R237" s="48"/>
      <c r="S237" s="15" t="s">
        <v>27</v>
      </c>
      <c r="T237" s="14">
        <v>34193.76</v>
      </c>
      <c r="U237" s="17">
        <v>7.390126691728657E-05</v>
      </c>
      <c r="V237" s="16">
        <v>2</v>
      </c>
      <c r="W237" s="17">
        <v>0.00029291154071470416</v>
      </c>
      <c r="X237" s="48"/>
      <c r="Y237" s="15" t="s">
        <v>27</v>
      </c>
      <c r="Z237" s="14">
        <v>77039.79</v>
      </c>
      <c r="AA237" s="17">
        <v>0.00016963125177083357</v>
      </c>
      <c r="AB237" s="16">
        <v>3</v>
      </c>
      <c r="AC237" s="17">
        <v>0.00045495905368516835</v>
      </c>
    </row>
    <row r="238" spans="1:29" s="7" customFormat="1" ht="18">
      <c r="A238" s="15" t="s">
        <v>28</v>
      </c>
      <c r="B238" s="14">
        <v>96910.61</v>
      </c>
      <c r="C238" s="17">
        <v>0.00019384396035449102</v>
      </c>
      <c r="D238" s="16">
        <v>4</v>
      </c>
      <c r="E238" s="17">
        <v>0.0005198856251624642</v>
      </c>
      <c r="F238" s="48"/>
      <c r="G238" s="15" t="s">
        <v>28</v>
      </c>
      <c r="H238" s="14">
        <v>128096.56</v>
      </c>
      <c r="I238" s="17">
        <v>0.0002631759926785523</v>
      </c>
      <c r="J238" s="16">
        <v>4</v>
      </c>
      <c r="K238" s="17">
        <v>0.0005381407237992735</v>
      </c>
      <c r="L238" s="48"/>
      <c r="M238" s="15" t="s">
        <v>28</v>
      </c>
      <c r="N238" s="14">
        <v>80193.25</v>
      </c>
      <c r="O238" s="17">
        <v>0.00016845982880746838</v>
      </c>
      <c r="P238" s="16">
        <v>3</v>
      </c>
      <c r="Q238" s="17">
        <v>0.00042075736325385696</v>
      </c>
      <c r="R238" s="48"/>
      <c r="S238" s="15" t="s">
        <v>28</v>
      </c>
      <c r="T238" s="14">
        <v>0</v>
      </c>
      <c r="U238" s="17">
        <v>0</v>
      </c>
      <c r="V238" s="16">
        <v>0</v>
      </c>
      <c r="W238" s="17">
        <v>0</v>
      </c>
      <c r="X238" s="48"/>
      <c r="Y238" s="15" t="s">
        <v>28</v>
      </c>
      <c r="Z238" s="14">
        <v>100449.09</v>
      </c>
      <c r="AA238" s="17">
        <v>0.00022117538061748504</v>
      </c>
      <c r="AB238" s="16">
        <v>4</v>
      </c>
      <c r="AC238" s="17">
        <v>0.0006066120715802245</v>
      </c>
    </row>
    <row r="239" spans="1:29" s="7" customFormat="1" ht="18">
      <c r="A239" s="15" t="s">
        <v>29</v>
      </c>
      <c r="B239" s="14">
        <v>409886.71</v>
      </c>
      <c r="C239" s="17">
        <v>0.0008198696011001555</v>
      </c>
      <c r="D239" s="16">
        <v>10</v>
      </c>
      <c r="E239" s="17">
        <v>0.0012997140629061607</v>
      </c>
      <c r="F239" s="48"/>
      <c r="G239" s="15" t="s">
        <v>29</v>
      </c>
      <c r="H239" s="14">
        <v>182311.38</v>
      </c>
      <c r="I239" s="17">
        <v>0.0003745610218424036</v>
      </c>
      <c r="J239" s="16">
        <v>6</v>
      </c>
      <c r="K239" s="17">
        <v>0.0008072110856989103</v>
      </c>
      <c r="L239" s="48"/>
      <c r="M239" s="15" t="s">
        <v>29</v>
      </c>
      <c r="N239" s="14">
        <v>201073.5</v>
      </c>
      <c r="O239" s="17">
        <v>0.00042238975708951186</v>
      </c>
      <c r="P239" s="16">
        <v>6</v>
      </c>
      <c r="Q239" s="17">
        <v>0.0008415147265077139</v>
      </c>
      <c r="R239" s="48"/>
      <c r="S239" s="15" t="s">
        <v>29</v>
      </c>
      <c r="T239" s="14">
        <v>231166.07</v>
      </c>
      <c r="U239" s="17">
        <v>0.000499607689861839</v>
      </c>
      <c r="V239" s="16">
        <v>7</v>
      </c>
      <c r="W239" s="17">
        <v>0.0010251903925014645</v>
      </c>
      <c r="X239" s="48"/>
      <c r="Y239" s="15" t="s">
        <v>29</v>
      </c>
      <c r="Z239" s="14">
        <v>181800.3</v>
      </c>
      <c r="AA239" s="17">
        <v>0.00040029979912085777</v>
      </c>
      <c r="AB239" s="16">
        <v>7</v>
      </c>
      <c r="AC239" s="17">
        <v>0.0010615711252653928</v>
      </c>
    </row>
    <row r="240" spans="1:29" s="7" customFormat="1" ht="18">
      <c r="A240" s="15"/>
      <c r="B240" s="14"/>
      <c r="C240" s="15"/>
      <c r="D240" s="16"/>
      <c r="E240" s="15"/>
      <c r="F240" s="48"/>
      <c r="G240" s="15"/>
      <c r="H240" s="14"/>
      <c r="I240" s="15"/>
      <c r="J240" s="16"/>
      <c r="K240" s="15"/>
      <c r="L240" s="48"/>
      <c r="M240" s="15"/>
      <c r="N240" s="14"/>
      <c r="O240" s="15"/>
      <c r="P240" s="16"/>
      <c r="Q240" s="15"/>
      <c r="R240" s="48"/>
      <c r="S240" s="15"/>
      <c r="T240" s="14"/>
      <c r="U240" s="15"/>
      <c r="V240" s="16"/>
      <c r="W240" s="15"/>
      <c r="X240" s="48"/>
      <c r="Y240" s="15"/>
      <c r="Z240" s="14"/>
      <c r="AA240" s="15"/>
      <c r="AB240" s="16"/>
      <c r="AC240" s="15"/>
    </row>
    <row r="241" spans="1:29" s="8" customFormat="1" ht="18.75" thickBot="1">
      <c r="A241" s="18"/>
      <c r="B241" s="19">
        <f>SUM(B233:B240)</f>
        <v>499941343.65999997</v>
      </c>
      <c r="C241" s="18"/>
      <c r="D241" s="21">
        <f>SUM(D233:D240)</f>
        <v>7694</v>
      </c>
      <c r="E241" s="27"/>
      <c r="F241" s="50"/>
      <c r="G241" s="18"/>
      <c r="H241" s="19">
        <f>SUM(H233:H240)</f>
        <v>486733454.280001</v>
      </c>
      <c r="I241" s="18"/>
      <c r="J241" s="21">
        <f>SUM(J233:J240)</f>
        <v>7433</v>
      </c>
      <c r="K241" s="27"/>
      <c r="L241" s="50"/>
      <c r="M241" s="18"/>
      <c r="N241" s="19">
        <f>SUM(N233:N240)</f>
        <v>476037821.99999934</v>
      </c>
      <c r="O241" s="18"/>
      <c r="P241" s="21">
        <f>SUM(P233:P240)</f>
        <v>7130</v>
      </c>
      <c r="Q241" s="27"/>
      <c r="R241" s="50"/>
      <c r="S241" s="18"/>
      <c r="T241" s="19">
        <f>SUM(T233:T240)</f>
        <v>462695180.0200002</v>
      </c>
      <c r="U241" s="18"/>
      <c r="V241" s="21">
        <f>SUM(V233:V240)</f>
        <v>6828</v>
      </c>
      <c r="W241" s="27"/>
      <c r="X241" s="50"/>
      <c r="Y241" s="18"/>
      <c r="Z241" s="19">
        <f>SUM(Z233:Z240)</f>
        <v>454160357.81000024</v>
      </c>
      <c r="AA241" s="18"/>
      <c r="AB241" s="21">
        <f>SUM(AB233:AB240)</f>
        <v>6594</v>
      </c>
      <c r="AC241" s="27"/>
    </row>
    <row r="242" spans="1:29" s="7" customFormat="1" ht="18.75" thickTop="1">
      <c r="A242" s="15"/>
      <c r="B242" s="14"/>
      <c r="C242" s="15"/>
      <c r="D242" s="16"/>
      <c r="E242" s="15"/>
      <c r="F242" s="48"/>
      <c r="G242" s="15"/>
      <c r="H242" s="14"/>
      <c r="I242" s="15"/>
      <c r="J242" s="16"/>
      <c r="K242" s="15"/>
      <c r="L242" s="48"/>
      <c r="M242" s="15"/>
      <c r="N242" s="14"/>
      <c r="O242" s="15"/>
      <c r="P242" s="16"/>
      <c r="Q242" s="15"/>
      <c r="R242" s="48"/>
      <c r="S242" s="15"/>
      <c r="T242" s="14"/>
      <c r="U242" s="15"/>
      <c r="V242" s="16"/>
      <c r="W242" s="15"/>
      <c r="X242" s="48"/>
      <c r="Y242" s="15"/>
      <c r="Z242" s="14"/>
      <c r="AA242" s="15"/>
      <c r="AB242" s="16"/>
      <c r="AC242" s="15"/>
    </row>
    <row r="243" spans="1:29" s="7" customFormat="1" ht="18">
      <c r="A243" s="18" t="s">
        <v>99</v>
      </c>
      <c r="B243" s="14"/>
      <c r="C243" s="15"/>
      <c r="D243" s="28">
        <v>1.77190734234797</v>
      </c>
      <c r="E243" s="15"/>
      <c r="F243" s="48"/>
      <c r="G243" s="18" t="s">
        <v>99</v>
      </c>
      <c r="H243" s="14"/>
      <c r="I243" s="15"/>
      <c r="J243" s="28">
        <v>1.43</v>
      </c>
      <c r="K243" s="15"/>
      <c r="L243" s="48"/>
      <c r="M243" s="18" t="s">
        <v>99</v>
      </c>
      <c r="N243" s="14"/>
      <c r="O243" s="15"/>
      <c r="P243" s="28">
        <v>1.0535860725613346</v>
      </c>
      <c r="Q243" s="15"/>
      <c r="R243" s="48"/>
      <c r="S243" s="18" t="s">
        <v>99</v>
      </c>
      <c r="T243" s="14"/>
      <c r="U243" s="15"/>
      <c r="V243" s="28">
        <v>1.4251388880358142</v>
      </c>
      <c r="W243" s="15"/>
      <c r="X243" s="48"/>
      <c r="Y243" s="18" t="s">
        <v>99</v>
      </c>
      <c r="Z243" s="14"/>
      <c r="AA243" s="15"/>
      <c r="AB243" s="28">
        <v>1.1356166224563284</v>
      </c>
      <c r="AC243" s="15"/>
    </row>
    <row r="244" spans="1:29" s="4" customFormat="1" ht="15">
      <c r="A244" s="36"/>
      <c r="B244" s="37"/>
      <c r="C244" s="36"/>
      <c r="D244" s="38"/>
      <c r="E244" s="36"/>
      <c r="F244" s="36"/>
      <c r="G244" s="36"/>
      <c r="H244" s="37"/>
      <c r="I244" s="36"/>
      <c r="J244" s="38"/>
      <c r="K244" s="36"/>
      <c r="L244" s="36"/>
      <c r="M244" s="36"/>
      <c r="N244" s="37"/>
      <c r="O244" s="36"/>
      <c r="P244" s="38"/>
      <c r="Q244" s="36"/>
      <c r="R244" s="36"/>
      <c r="S244" s="36"/>
      <c r="T244" s="37"/>
      <c r="U244" s="36"/>
      <c r="V244" s="38"/>
      <c r="W244" s="36"/>
      <c r="X244" s="36"/>
      <c r="Y244" s="36"/>
      <c r="Z244" s="37"/>
      <c r="AA244" s="36"/>
      <c r="AB244" s="38"/>
      <c r="AC244" s="36"/>
    </row>
    <row r="245" spans="1:29" s="4" customFormat="1" ht="15">
      <c r="A245" s="36"/>
      <c r="B245" s="37"/>
      <c r="C245" s="36"/>
      <c r="D245" s="38"/>
      <c r="E245" s="36"/>
      <c r="F245" s="36"/>
      <c r="G245" s="36"/>
      <c r="H245" s="37"/>
      <c r="I245" s="36"/>
      <c r="J245" s="38"/>
      <c r="K245" s="36"/>
      <c r="L245" s="36"/>
      <c r="M245" s="36"/>
      <c r="N245" s="37"/>
      <c r="O245" s="36"/>
      <c r="P245" s="38"/>
      <c r="Q245" s="36"/>
      <c r="R245" s="36"/>
      <c r="S245" s="36"/>
      <c r="T245" s="37"/>
      <c r="U245" s="36"/>
      <c r="V245" s="38"/>
      <c r="W245" s="36"/>
      <c r="X245" s="36"/>
      <c r="Y245" s="36"/>
      <c r="Z245" s="37"/>
      <c r="AA245" s="36"/>
      <c r="AB245" s="38"/>
      <c r="AC245" s="36"/>
    </row>
    <row r="246" spans="1:29" s="4" customFormat="1" ht="15">
      <c r="A246" s="36"/>
      <c r="B246" s="37"/>
      <c r="C246" s="36"/>
      <c r="D246" s="38"/>
      <c r="E246" s="36"/>
      <c r="F246" s="36"/>
      <c r="G246" s="36"/>
      <c r="H246" s="37"/>
      <c r="I246" s="36"/>
      <c r="J246" s="38"/>
      <c r="K246" s="36"/>
      <c r="L246" s="36"/>
      <c r="M246" s="36"/>
      <c r="N246" s="37"/>
      <c r="O246" s="36"/>
      <c r="P246" s="38"/>
      <c r="Q246" s="36"/>
      <c r="R246" s="36"/>
      <c r="S246" s="36"/>
      <c r="T246" s="37"/>
      <c r="U246" s="36"/>
      <c r="V246" s="38"/>
      <c r="W246" s="36"/>
      <c r="X246" s="36"/>
      <c r="Y246" s="36"/>
      <c r="Z246" s="37"/>
      <c r="AA246" s="36"/>
      <c r="AB246" s="38"/>
      <c r="AC246" s="36"/>
    </row>
    <row r="247" spans="1:29" s="4" customFormat="1" ht="18.75">
      <c r="A247" s="13" t="s">
        <v>101</v>
      </c>
      <c r="B247" s="37"/>
      <c r="C247" s="36"/>
      <c r="D247" s="38"/>
      <c r="E247" s="36"/>
      <c r="F247" s="36"/>
      <c r="G247" s="13" t="s">
        <v>101</v>
      </c>
      <c r="H247" s="37"/>
      <c r="I247" s="36"/>
      <c r="J247" s="38"/>
      <c r="K247" s="36"/>
      <c r="L247" s="36"/>
      <c r="M247" s="13" t="s">
        <v>101</v>
      </c>
      <c r="N247" s="37"/>
      <c r="O247" s="36"/>
      <c r="P247" s="38"/>
      <c r="Q247" s="36"/>
      <c r="R247" s="36"/>
      <c r="S247" s="13" t="s">
        <v>101</v>
      </c>
      <c r="T247" s="37"/>
      <c r="U247" s="36"/>
      <c r="V247" s="38"/>
      <c r="W247" s="36"/>
      <c r="X247" s="36"/>
      <c r="Y247" s="13" t="s">
        <v>101</v>
      </c>
      <c r="Z247" s="37"/>
      <c r="AA247" s="36"/>
      <c r="AB247" s="38"/>
      <c r="AC247" s="36"/>
    </row>
    <row r="248" spans="1:29" s="4" customFormat="1" ht="15">
      <c r="A248" s="36"/>
      <c r="B248" s="37"/>
      <c r="C248" s="36"/>
      <c r="D248" s="38"/>
      <c r="E248" s="36"/>
      <c r="F248" s="36"/>
      <c r="G248" s="36"/>
      <c r="H248" s="37"/>
      <c r="I248" s="36"/>
      <c r="J248" s="38"/>
      <c r="K248" s="36"/>
      <c r="L248" s="36"/>
      <c r="M248" s="36"/>
      <c r="N248" s="37"/>
      <c r="O248" s="36"/>
      <c r="P248" s="38"/>
      <c r="Q248" s="36"/>
      <c r="R248" s="36"/>
      <c r="S248" s="36"/>
      <c r="T248" s="37"/>
      <c r="U248" s="36"/>
      <c r="V248" s="38"/>
      <c r="W248" s="36"/>
      <c r="X248" s="36"/>
      <c r="Y248" s="36"/>
      <c r="Z248" s="37"/>
      <c r="AA248" s="36"/>
      <c r="AB248" s="38"/>
      <c r="AC248" s="36"/>
    </row>
    <row r="249" spans="1:29" s="4" customFormat="1" ht="72">
      <c r="A249" s="29" t="s">
        <v>110</v>
      </c>
      <c r="B249" s="30" t="s">
        <v>77</v>
      </c>
      <c r="C249" s="31" t="s">
        <v>78</v>
      </c>
      <c r="D249" s="32" t="s">
        <v>79</v>
      </c>
      <c r="E249" s="31" t="s">
        <v>78</v>
      </c>
      <c r="F249" s="36"/>
      <c r="G249" s="29" t="s">
        <v>110</v>
      </c>
      <c r="H249" s="30" t="s">
        <v>77</v>
      </c>
      <c r="I249" s="31" t="s">
        <v>78</v>
      </c>
      <c r="J249" s="32" t="s">
        <v>79</v>
      </c>
      <c r="K249" s="31" t="s">
        <v>78</v>
      </c>
      <c r="L249" s="36"/>
      <c r="M249" s="29" t="s">
        <v>110</v>
      </c>
      <c r="N249" s="30" t="s">
        <v>77</v>
      </c>
      <c r="O249" s="31" t="s">
        <v>78</v>
      </c>
      <c r="P249" s="32" t="s">
        <v>79</v>
      </c>
      <c r="Q249" s="31" t="s">
        <v>78</v>
      </c>
      <c r="R249" s="36"/>
      <c r="S249" s="29" t="s">
        <v>110</v>
      </c>
      <c r="T249" s="30" t="s">
        <v>77</v>
      </c>
      <c r="U249" s="31" t="s">
        <v>78</v>
      </c>
      <c r="V249" s="32" t="s">
        <v>79</v>
      </c>
      <c r="W249" s="31" t="s">
        <v>78</v>
      </c>
      <c r="X249" s="36"/>
      <c r="Y249" s="29" t="s">
        <v>110</v>
      </c>
      <c r="Z249" s="30" t="s">
        <v>77</v>
      </c>
      <c r="AA249" s="31" t="s">
        <v>78</v>
      </c>
      <c r="AB249" s="32" t="s">
        <v>79</v>
      </c>
      <c r="AC249" s="31" t="s">
        <v>78</v>
      </c>
    </row>
    <row r="250" spans="1:29" s="4" customFormat="1" ht="15">
      <c r="A250" s="36"/>
      <c r="B250" s="37"/>
      <c r="C250" s="36"/>
      <c r="D250" s="38"/>
      <c r="E250" s="36"/>
      <c r="F250" s="36"/>
      <c r="G250" s="36"/>
      <c r="H250" s="37"/>
      <c r="I250" s="36"/>
      <c r="J250" s="38"/>
      <c r="K250" s="36"/>
      <c r="L250" s="36"/>
      <c r="M250" s="36"/>
      <c r="N250" s="37"/>
      <c r="O250" s="36"/>
      <c r="P250" s="38"/>
      <c r="Q250" s="36"/>
      <c r="R250" s="36"/>
      <c r="S250" s="36"/>
      <c r="T250" s="37"/>
      <c r="U250" s="36"/>
      <c r="V250" s="38"/>
      <c r="W250" s="36"/>
      <c r="X250" s="36"/>
      <c r="Y250" s="36"/>
      <c r="Z250" s="37"/>
      <c r="AA250" s="36"/>
      <c r="AB250" s="38"/>
      <c r="AC250" s="36"/>
    </row>
    <row r="251" spans="1:29" s="4" customFormat="1" ht="18">
      <c r="A251" s="39" t="s">
        <v>102</v>
      </c>
      <c r="B251" s="40">
        <v>49040343.99999998</v>
      </c>
      <c r="C251" s="44">
        <v>0.0980921954583363</v>
      </c>
      <c r="D251" s="41">
        <v>1172</v>
      </c>
      <c r="E251" s="44">
        <v>0.15232648817260203</v>
      </c>
      <c r="F251" s="36"/>
      <c r="G251" s="39" t="s">
        <v>102</v>
      </c>
      <c r="H251" s="40">
        <v>42761417.79999995</v>
      </c>
      <c r="I251" s="44">
        <v>0.08785387037604554</v>
      </c>
      <c r="J251" s="41">
        <v>1055</v>
      </c>
      <c r="K251" s="44">
        <v>0.1419346159020584</v>
      </c>
      <c r="L251" s="36"/>
      <c r="M251" s="39" t="s">
        <v>102</v>
      </c>
      <c r="N251" s="40">
        <v>36276577.00999996</v>
      </c>
      <c r="O251" s="44">
        <v>0.07620524112472717</v>
      </c>
      <c r="P251" s="41">
        <v>933</v>
      </c>
      <c r="Q251" s="44">
        <v>0.1308555399719495</v>
      </c>
      <c r="R251" s="36"/>
      <c r="S251" s="39" t="s">
        <v>102</v>
      </c>
      <c r="T251" s="40">
        <v>30558887.320000004</v>
      </c>
      <c r="U251" s="44">
        <v>0.06604539800626223</v>
      </c>
      <c r="V251" s="41">
        <v>816</v>
      </c>
      <c r="W251" s="44">
        <v>0.1195079086115993</v>
      </c>
      <c r="X251" s="36"/>
      <c r="Y251" s="39" t="s">
        <v>102</v>
      </c>
      <c r="Z251" s="40">
        <v>27270206.130000006</v>
      </c>
      <c r="AA251" s="44">
        <v>0.06004532465470839</v>
      </c>
      <c r="AB251" s="41">
        <v>768</v>
      </c>
      <c r="AC251" s="44">
        <v>0.1164695177434031</v>
      </c>
    </row>
    <row r="252" spans="1:29" s="4" customFormat="1" ht="18">
      <c r="A252" s="39" t="s">
        <v>103</v>
      </c>
      <c r="B252" s="40">
        <v>359550663.80999976</v>
      </c>
      <c r="C252" s="44">
        <v>0.7191856972215587</v>
      </c>
      <c r="D252" s="41">
        <v>4751</v>
      </c>
      <c r="E252" s="44">
        <v>0.6174941512867169</v>
      </c>
      <c r="F252" s="36"/>
      <c r="G252" s="39" t="s">
        <v>103</v>
      </c>
      <c r="H252" s="40">
        <v>355747334.4799996</v>
      </c>
      <c r="I252" s="44">
        <v>0.7308873703909237</v>
      </c>
      <c r="J252" s="41">
        <v>4675</v>
      </c>
      <c r="K252" s="44">
        <v>0.6289519709404009</v>
      </c>
      <c r="L252" s="36"/>
      <c r="M252" s="39" t="s">
        <v>103</v>
      </c>
      <c r="N252" s="40">
        <v>354860743.28000015</v>
      </c>
      <c r="O252" s="44">
        <v>0.7454465315153048</v>
      </c>
      <c r="P252" s="41">
        <v>4582</v>
      </c>
      <c r="Q252" s="44">
        <v>0.6426367461430575</v>
      </c>
      <c r="R252" s="36"/>
      <c r="S252" s="39" t="s">
        <v>103</v>
      </c>
      <c r="T252" s="40">
        <v>350272273.96999925</v>
      </c>
      <c r="U252" s="44">
        <v>0.7570259840503618</v>
      </c>
      <c r="V252" s="41">
        <v>4463</v>
      </c>
      <c r="W252" s="44">
        <v>0.6536321031048623</v>
      </c>
      <c r="X252" s="36"/>
      <c r="Y252" s="39" t="s">
        <v>103</v>
      </c>
      <c r="Z252" s="40">
        <v>348047790.23000044</v>
      </c>
      <c r="AA252" s="44">
        <v>0.7663544037800133</v>
      </c>
      <c r="AB252" s="41">
        <v>4356</v>
      </c>
      <c r="AC252" s="44">
        <v>0.6606005459508644</v>
      </c>
    </row>
    <row r="253" spans="1:29" s="4" customFormat="1" ht="18">
      <c r="A253" s="39" t="s">
        <v>104</v>
      </c>
      <c r="B253" s="40">
        <v>91350335.84999993</v>
      </c>
      <c r="C253" s="44">
        <v>0.18272210732010494</v>
      </c>
      <c r="D253" s="41">
        <v>1771</v>
      </c>
      <c r="E253" s="44">
        <v>0.23017936054068106</v>
      </c>
      <c r="F253" s="36"/>
      <c r="G253" s="39" t="s">
        <v>104</v>
      </c>
      <c r="H253" s="40">
        <v>88224701.9999998</v>
      </c>
      <c r="I253" s="44">
        <v>0.18125875923303078</v>
      </c>
      <c r="J253" s="41">
        <v>1703</v>
      </c>
      <c r="K253" s="44">
        <v>0.2291134131575407</v>
      </c>
      <c r="L253" s="36"/>
      <c r="M253" s="39" t="s">
        <v>104</v>
      </c>
      <c r="N253" s="40">
        <v>84900501.71000005</v>
      </c>
      <c r="O253" s="44">
        <v>0.1783482273599681</v>
      </c>
      <c r="P253" s="41">
        <v>1615</v>
      </c>
      <c r="Q253" s="44">
        <v>0.226507713884993</v>
      </c>
      <c r="R253" s="36"/>
      <c r="S253" s="39" t="s">
        <v>104</v>
      </c>
      <c r="T253" s="40">
        <v>81864018.73000002</v>
      </c>
      <c r="U253" s="44">
        <v>0.17692861794337597</v>
      </c>
      <c r="V253" s="41">
        <v>1549</v>
      </c>
      <c r="W253" s="44">
        <v>0.22685998828353837</v>
      </c>
      <c r="X253" s="36"/>
      <c r="Y253" s="39" t="s">
        <v>104</v>
      </c>
      <c r="Z253" s="40">
        <v>78842361.45000006</v>
      </c>
      <c r="AA253" s="44">
        <v>0.17360027156527835</v>
      </c>
      <c r="AB253" s="41">
        <v>1470</v>
      </c>
      <c r="AC253" s="44">
        <v>0.2229299363057325</v>
      </c>
    </row>
    <row r="254" spans="1:29" s="4" customFormat="1" ht="18">
      <c r="A254" s="39"/>
      <c r="B254" s="40"/>
      <c r="C254" s="39"/>
      <c r="D254" s="41"/>
      <c r="E254" s="39"/>
      <c r="F254" s="36"/>
      <c r="G254" s="39"/>
      <c r="H254" s="40"/>
      <c r="I254" s="39"/>
      <c r="J254" s="41"/>
      <c r="K254" s="39"/>
      <c r="L254" s="36"/>
      <c r="M254" s="39"/>
      <c r="N254" s="40"/>
      <c r="O254" s="39"/>
      <c r="P254" s="41"/>
      <c r="Q254" s="39"/>
      <c r="R254" s="36"/>
      <c r="S254" s="39"/>
      <c r="T254" s="40"/>
      <c r="U254" s="39"/>
      <c r="V254" s="41"/>
      <c r="W254" s="39"/>
      <c r="X254" s="36"/>
      <c r="Y254" s="39"/>
      <c r="Z254" s="40"/>
      <c r="AA254" s="39"/>
      <c r="AB254" s="41"/>
      <c r="AC254" s="39"/>
    </row>
    <row r="255" spans="1:29" s="4" customFormat="1" ht="18.75" thickBot="1">
      <c r="A255" s="39"/>
      <c r="B255" s="42">
        <f>SUM(B251:B254)</f>
        <v>499941343.6599997</v>
      </c>
      <c r="C255" s="45"/>
      <c r="D255" s="43">
        <f>SUM(D251:D254)</f>
        <v>7694</v>
      </c>
      <c r="E255" s="39"/>
      <c r="F255" s="36"/>
      <c r="G255" s="39"/>
      <c r="H255" s="42">
        <v>486733454.2799994</v>
      </c>
      <c r="I255" s="45"/>
      <c r="J255" s="43">
        <v>7433</v>
      </c>
      <c r="K255" s="39"/>
      <c r="L255" s="36"/>
      <c r="M255" s="39"/>
      <c r="N255" s="42">
        <f>SUM(N251:N254)</f>
        <v>476037822.0000001</v>
      </c>
      <c r="O255" s="45"/>
      <c r="P255" s="43">
        <f>SUM(P251:P254)</f>
        <v>7130</v>
      </c>
      <c r="Q255" s="39"/>
      <c r="R255" s="36"/>
      <c r="S255" s="39"/>
      <c r="T255" s="42">
        <f>SUM(T251:T254)</f>
        <v>462695180.01999927</v>
      </c>
      <c r="U255" s="45"/>
      <c r="V255" s="43">
        <f>SUM(V251:V254)</f>
        <v>6828</v>
      </c>
      <c r="W255" s="39"/>
      <c r="X255" s="36"/>
      <c r="Y255" s="39"/>
      <c r="Z255" s="42">
        <f>SUM(Z251:Z254)</f>
        <v>454160357.8100005</v>
      </c>
      <c r="AA255" s="45"/>
      <c r="AB255" s="43">
        <f>SUM(AB251:AB254)</f>
        <v>6594</v>
      </c>
      <c r="AC255" s="39"/>
    </row>
    <row r="256" spans="1:29" s="4" customFormat="1" ht="15.75" thickTop="1">
      <c r="A256" s="36"/>
      <c r="B256" s="37"/>
      <c r="C256" s="36"/>
      <c r="D256" s="38"/>
      <c r="E256" s="36"/>
      <c r="F256" s="36"/>
      <c r="G256" s="36"/>
      <c r="H256" s="37"/>
      <c r="I256" s="36"/>
      <c r="J256" s="38"/>
      <c r="K256" s="36"/>
      <c r="L256" s="36"/>
      <c r="M256" s="36"/>
      <c r="N256" s="37"/>
      <c r="O256" s="36"/>
      <c r="P256" s="38"/>
      <c r="Q256" s="36"/>
      <c r="R256" s="36"/>
      <c r="S256" s="36"/>
      <c r="T256" s="37"/>
      <c r="U256" s="36"/>
      <c r="V256" s="38"/>
      <c r="W256" s="36"/>
      <c r="X256" s="36"/>
      <c r="Y256" s="36"/>
      <c r="Z256" s="37"/>
      <c r="AA256" s="36"/>
      <c r="AB256" s="38"/>
      <c r="AC256" s="36"/>
    </row>
    <row r="257" spans="1:29" s="4" customFormat="1" ht="15">
      <c r="A257" s="36"/>
      <c r="B257" s="37"/>
      <c r="C257" s="36"/>
      <c r="D257" s="38"/>
      <c r="E257" s="36"/>
      <c r="F257" s="36"/>
      <c r="G257" s="36"/>
      <c r="H257" s="37"/>
      <c r="I257" s="36"/>
      <c r="J257" s="38"/>
      <c r="K257" s="36"/>
      <c r="L257" s="36"/>
      <c r="M257" s="36"/>
      <c r="N257" s="37"/>
      <c r="O257" s="36"/>
      <c r="P257" s="38"/>
      <c r="Q257" s="36"/>
      <c r="R257" s="36"/>
      <c r="S257" s="36"/>
      <c r="T257" s="37"/>
      <c r="U257" s="36"/>
      <c r="V257" s="38"/>
      <c r="W257" s="36"/>
      <c r="X257" s="36"/>
      <c r="Y257" s="36"/>
      <c r="Z257" s="37"/>
      <c r="AA257" s="36"/>
      <c r="AB257" s="38"/>
      <c r="AC257" s="36"/>
    </row>
    <row r="258" spans="1:29" s="4" customFormat="1" ht="15">
      <c r="A258" s="36"/>
      <c r="B258" s="37"/>
      <c r="C258" s="36"/>
      <c r="D258" s="38"/>
      <c r="E258" s="36"/>
      <c r="F258" s="36"/>
      <c r="G258" s="36"/>
      <c r="H258" s="37"/>
      <c r="I258" s="36"/>
      <c r="J258" s="38"/>
      <c r="K258" s="36"/>
      <c r="L258" s="36"/>
      <c r="M258" s="36"/>
      <c r="N258" s="37"/>
      <c r="O258" s="36"/>
      <c r="P258" s="38"/>
      <c r="Q258" s="36"/>
      <c r="R258" s="36"/>
      <c r="S258" s="36"/>
      <c r="T258" s="37"/>
      <c r="U258" s="36"/>
      <c r="V258" s="38"/>
      <c r="W258" s="36"/>
      <c r="X258" s="36"/>
      <c r="Y258" s="36"/>
      <c r="Z258" s="37"/>
      <c r="AA258" s="36"/>
      <c r="AB258" s="38"/>
      <c r="AC258" s="36"/>
    </row>
    <row r="259" spans="8:10" s="4" customFormat="1" ht="15">
      <c r="H259" s="5"/>
      <c r="J259" s="6"/>
    </row>
    <row r="260" spans="8:10" s="4" customFormat="1" ht="15">
      <c r="H260" s="5"/>
      <c r="J260" s="6"/>
    </row>
    <row r="261" spans="8:10" s="4" customFormat="1" ht="15">
      <c r="H261" s="5"/>
      <c r="J261" s="6"/>
    </row>
    <row r="262" spans="8:10" s="4" customFormat="1" ht="15">
      <c r="H262" s="5"/>
      <c r="J262" s="6"/>
    </row>
    <row r="263" spans="8:10" s="4" customFormat="1" ht="15">
      <c r="H263" s="5"/>
      <c r="J263" s="6"/>
    </row>
    <row r="264" spans="8:10" s="4" customFormat="1" ht="15">
      <c r="H264" s="5"/>
      <c r="J264" s="6"/>
    </row>
    <row r="265" spans="8:10" s="4" customFormat="1" ht="15">
      <c r="H265" s="5"/>
      <c r="J265" s="6"/>
    </row>
    <row r="266" spans="8:10" s="4" customFormat="1" ht="15">
      <c r="H266" s="5"/>
      <c r="J266" s="6"/>
    </row>
    <row r="267" spans="8:10" s="4" customFormat="1" ht="15">
      <c r="H267" s="5"/>
      <c r="J267" s="6"/>
    </row>
    <row r="268" spans="8:10" s="4" customFormat="1" ht="15">
      <c r="H268" s="5"/>
      <c r="J268" s="6"/>
    </row>
    <row r="269" spans="8:10" s="4" customFormat="1" ht="15">
      <c r="H269" s="5"/>
      <c r="J269" s="6"/>
    </row>
    <row r="270" spans="8:10" s="4" customFormat="1" ht="15">
      <c r="H270" s="5"/>
      <c r="J270" s="6"/>
    </row>
    <row r="271" spans="8:10" s="4" customFormat="1" ht="15">
      <c r="H271" s="5"/>
      <c r="J271" s="6"/>
    </row>
    <row r="272" spans="8:10" s="4" customFormat="1" ht="15">
      <c r="H272" s="5"/>
      <c r="J272" s="6"/>
    </row>
    <row r="273" spans="8:10" s="4" customFormat="1" ht="15">
      <c r="H273" s="5"/>
      <c r="J273" s="6"/>
    </row>
    <row r="274" spans="8:10" s="4" customFormat="1" ht="15">
      <c r="H274" s="5"/>
      <c r="J274" s="6"/>
    </row>
    <row r="275" spans="8:10" s="4" customFormat="1" ht="15">
      <c r="H275" s="5"/>
      <c r="J275" s="6"/>
    </row>
    <row r="276" spans="8:10" s="4" customFormat="1" ht="15">
      <c r="H276" s="5"/>
      <c r="J276" s="6"/>
    </row>
    <row r="277" spans="8:10" s="4" customFormat="1" ht="15">
      <c r="H277" s="5"/>
      <c r="J277" s="6"/>
    </row>
    <row r="278" spans="8:10" s="4" customFormat="1" ht="15">
      <c r="H278" s="5"/>
      <c r="J278" s="6"/>
    </row>
    <row r="279" spans="8:10" s="4" customFormat="1" ht="15">
      <c r="H279" s="5"/>
      <c r="J279" s="6"/>
    </row>
    <row r="280" spans="8:10" s="4" customFormat="1" ht="15">
      <c r="H280" s="5"/>
      <c r="J280" s="6"/>
    </row>
    <row r="281" spans="8:10" s="4" customFormat="1" ht="15">
      <c r="H281" s="5"/>
      <c r="J281" s="6"/>
    </row>
    <row r="282" spans="8:10" s="4" customFormat="1" ht="15">
      <c r="H282" s="5"/>
      <c r="J282" s="6"/>
    </row>
    <row r="283" spans="8:10" s="4" customFormat="1" ht="15">
      <c r="H283" s="5"/>
      <c r="J283" s="6"/>
    </row>
    <row r="284" spans="8:10" s="4" customFormat="1" ht="15">
      <c r="H284" s="5"/>
      <c r="J284" s="6"/>
    </row>
    <row r="285" spans="8:10" s="4" customFormat="1" ht="15">
      <c r="H285" s="5"/>
      <c r="J285" s="6"/>
    </row>
    <row r="286" spans="8:10" s="4" customFormat="1" ht="15">
      <c r="H286" s="5"/>
      <c r="J286" s="6"/>
    </row>
    <row r="287" spans="8:10" s="4" customFormat="1" ht="15">
      <c r="H287" s="5"/>
      <c r="J287" s="6"/>
    </row>
    <row r="288" spans="8:10" s="4" customFormat="1" ht="15">
      <c r="H288" s="5"/>
      <c r="J288" s="6"/>
    </row>
    <row r="289" spans="8:10" s="4" customFormat="1" ht="15">
      <c r="H289" s="5"/>
      <c r="J289" s="6"/>
    </row>
    <row r="290" spans="8:10" s="4" customFormat="1" ht="15">
      <c r="H290" s="5"/>
      <c r="J290" s="6"/>
    </row>
    <row r="291" spans="8:10" s="4" customFormat="1" ht="15">
      <c r="H291" s="5"/>
      <c r="J291" s="6"/>
    </row>
    <row r="292" spans="8:10" s="4" customFormat="1" ht="15">
      <c r="H292" s="5"/>
      <c r="J292" s="6"/>
    </row>
    <row r="293" spans="8:10" s="4" customFormat="1" ht="15">
      <c r="H293" s="5"/>
      <c r="J293" s="6"/>
    </row>
    <row r="294" spans="8:10" s="4" customFormat="1" ht="15">
      <c r="H294" s="5"/>
      <c r="J294" s="6"/>
    </row>
    <row r="295" spans="8:10" s="4" customFormat="1" ht="15">
      <c r="H295" s="5"/>
      <c r="J295" s="6"/>
    </row>
    <row r="296" spans="8:10" s="4" customFormat="1" ht="15">
      <c r="H296" s="5"/>
      <c r="J296" s="6"/>
    </row>
    <row r="297" spans="8:10" s="4" customFormat="1" ht="15">
      <c r="H297" s="5"/>
      <c r="J297" s="6"/>
    </row>
    <row r="298" spans="8:10" s="4" customFormat="1" ht="15">
      <c r="H298" s="5"/>
      <c r="J298" s="6"/>
    </row>
    <row r="299" spans="8:10" s="4" customFormat="1" ht="15">
      <c r="H299" s="5"/>
      <c r="J299" s="6"/>
    </row>
    <row r="300" spans="8:10" s="4" customFormat="1" ht="15">
      <c r="H300" s="5"/>
      <c r="J300" s="6"/>
    </row>
    <row r="301" spans="8:10" s="4" customFormat="1" ht="15">
      <c r="H301" s="5"/>
      <c r="J301" s="6"/>
    </row>
    <row r="302" spans="8:10" s="4" customFormat="1" ht="15">
      <c r="H302" s="5"/>
      <c r="J302" s="6"/>
    </row>
    <row r="303" spans="8:10" s="4" customFormat="1" ht="15">
      <c r="H303" s="5"/>
      <c r="J303" s="6"/>
    </row>
    <row r="304" spans="8:10" s="4" customFormat="1" ht="15">
      <c r="H304" s="5"/>
      <c r="J304" s="6"/>
    </row>
    <row r="305" spans="8:10" s="4" customFormat="1" ht="15">
      <c r="H305" s="5"/>
      <c r="J305" s="6"/>
    </row>
    <row r="306" spans="8:10" s="4" customFormat="1" ht="15">
      <c r="H306" s="5"/>
      <c r="J306" s="6"/>
    </row>
    <row r="307" spans="8:10" s="4" customFormat="1" ht="15">
      <c r="H307" s="5"/>
      <c r="J307" s="6"/>
    </row>
    <row r="308" spans="8:10" s="4" customFormat="1" ht="15">
      <c r="H308" s="5"/>
      <c r="J308" s="6"/>
    </row>
    <row r="309" spans="8:10" s="4" customFormat="1" ht="15">
      <c r="H309" s="5"/>
      <c r="J309" s="6"/>
    </row>
    <row r="310" spans="8:10" s="4" customFormat="1" ht="15">
      <c r="H310" s="5"/>
      <c r="J310" s="6"/>
    </row>
    <row r="311" spans="8:10" s="4" customFormat="1" ht="15">
      <c r="H311" s="5"/>
      <c r="J311" s="6"/>
    </row>
    <row r="312" spans="8:10" s="4" customFormat="1" ht="15">
      <c r="H312" s="5"/>
      <c r="J312" s="6"/>
    </row>
    <row r="313" spans="8:10" s="4" customFormat="1" ht="15">
      <c r="H313" s="5"/>
      <c r="J313" s="6"/>
    </row>
    <row r="314" spans="8:10" s="4" customFormat="1" ht="15">
      <c r="H314" s="5"/>
      <c r="J314" s="6"/>
    </row>
    <row r="315" spans="8:10" s="4" customFormat="1" ht="15">
      <c r="H315" s="5"/>
      <c r="J315" s="6"/>
    </row>
    <row r="316" spans="8:10" s="4" customFormat="1" ht="15">
      <c r="H316" s="5"/>
      <c r="J316" s="6"/>
    </row>
    <row r="317" spans="8:10" s="4" customFormat="1" ht="15">
      <c r="H317" s="5"/>
      <c r="J317" s="6"/>
    </row>
    <row r="318" spans="8:10" s="4" customFormat="1" ht="15">
      <c r="H318" s="5"/>
      <c r="J318" s="6"/>
    </row>
    <row r="319" spans="8:10" s="4" customFormat="1" ht="15">
      <c r="H319" s="5"/>
      <c r="J319" s="6"/>
    </row>
    <row r="320" spans="8:10" s="4" customFormat="1" ht="15">
      <c r="H320" s="5"/>
      <c r="J320" s="6"/>
    </row>
    <row r="321" spans="8:10" s="4" customFormat="1" ht="15">
      <c r="H321" s="5"/>
      <c r="J321" s="6"/>
    </row>
    <row r="322" spans="8:10" s="4" customFormat="1" ht="15">
      <c r="H322" s="5"/>
      <c r="J322" s="6"/>
    </row>
    <row r="323" spans="8:10" s="4" customFormat="1" ht="15">
      <c r="H323" s="5"/>
      <c r="J323" s="6"/>
    </row>
    <row r="324" spans="8:10" s="4" customFormat="1" ht="15">
      <c r="H324" s="5"/>
      <c r="J324" s="6"/>
    </row>
    <row r="325" spans="8:10" s="4" customFormat="1" ht="15">
      <c r="H325" s="5"/>
      <c r="J325" s="6"/>
    </row>
    <row r="326" spans="8:10" s="4" customFormat="1" ht="15">
      <c r="H326" s="5"/>
      <c r="J326" s="6"/>
    </row>
    <row r="327" spans="8:10" s="4" customFormat="1" ht="15">
      <c r="H327" s="5"/>
      <c r="J327" s="6"/>
    </row>
    <row r="328" spans="8:10" s="4" customFormat="1" ht="15">
      <c r="H328" s="5"/>
      <c r="J328" s="6"/>
    </row>
    <row r="329" spans="8:10" s="4" customFormat="1" ht="15">
      <c r="H329" s="5"/>
      <c r="J329" s="6"/>
    </row>
    <row r="330" spans="8:10" s="4" customFormat="1" ht="15">
      <c r="H330" s="5"/>
      <c r="J330" s="6"/>
    </row>
    <row r="331" spans="8:10" s="4" customFormat="1" ht="15">
      <c r="H331" s="5"/>
      <c r="J331" s="6"/>
    </row>
    <row r="332" spans="8:10" s="4" customFormat="1" ht="15">
      <c r="H332" s="5"/>
      <c r="J332" s="6"/>
    </row>
    <row r="333" spans="8:10" s="4" customFormat="1" ht="15">
      <c r="H333" s="5"/>
      <c r="J333" s="6"/>
    </row>
    <row r="334" spans="8:10" s="4" customFormat="1" ht="15">
      <c r="H334" s="5"/>
      <c r="J334" s="6"/>
    </row>
    <row r="335" spans="8:10" s="4" customFormat="1" ht="15">
      <c r="H335" s="5"/>
      <c r="J335" s="6"/>
    </row>
  </sheetData>
  <mergeCells count="5">
    <mergeCell ref="Y1:AC1"/>
    <mergeCell ref="G1:K1"/>
    <mergeCell ref="A1:E1"/>
    <mergeCell ref="M1:Q1"/>
    <mergeCell ref="S1:W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30" r:id="rId2"/>
  <rowBreaks count="3" manualBreakCount="3">
    <brk id="77" max="34" man="1"/>
    <brk id="143" max="34" man="1"/>
    <brk id="212" max="34" man="1"/>
  </rowBreaks>
  <colBreaks count="1" manualBreakCount="1">
    <brk id="17" max="2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7"/>
  <sheetViews>
    <sheetView tabSelected="1" view="pageBreakPreview" zoomScale="60" zoomScaleNormal="60" workbookViewId="0" topLeftCell="AM1">
      <selection activeCell="AR1" sqref="AR1:AV1"/>
    </sheetView>
  </sheetViews>
  <sheetFormatPr defaultColWidth="9.140625" defaultRowHeight="12.75"/>
  <cols>
    <col min="2" max="2" width="25.7109375" style="0" customWidth="1"/>
    <col min="3" max="3" width="30.421875" style="0" customWidth="1"/>
    <col min="4" max="4" width="10.8515625" style="0" bestFit="1" customWidth="1"/>
    <col min="5" max="5" width="20.8515625" style="0" customWidth="1"/>
    <col min="6" max="6" width="14.7109375" style="0" customWidth="1"/>
    <col min="7" max="7" width="11.7109375" style="0" customWidth="1"/>
    <col min="8" max="8" width="32.140625" style="0" customWidth="1"/>
    <col min="9" max="9" width="33.28125" style="0" customWidth="1"/>
    <col min="10" max="10" width="12.7109375" style="0" customWidth="1"/>
    <col min="11" max="11" width="20.28125" style="0" customWidth="1"/>
    <col min="12" max="12" width="10.8515625" style="0" bestFit="1" customWidth="1"/>
    <col min="14" max="14" width="26.57421875" style="0" customWidth="1"/>
    <col min="15" max="15" width="31.7109375" style="0" customWidth="1"/>
    <col min="16" max="16" width="10.8515625" style="0" bestFit="1" customWidth="1"/>
    <col min="17" max="17" width="24.140625" style="0" customWidth="1"/>
    <col min="18" max="18" width="13.8515625" style="0" customWidth="1"/>
    <col min="20" max="20" width="27.00390625" style="0" customWidth="1"/>
    <col min="21" max="21" width="32.57421875" style="0" customWidth="1"/>
    <col min="22" max="22" width="12.421875" style="0" customWidth="1"/>
    <col min="23" max="23" width="20.140625" style="0" customWidth="1"/>
    <col min="24" max="24" width="10.8515625" style="0" bestFit="1" customWidth="1"/>
    <col min="26" max="26" width="26.57421875" style="0" customWidth="1"/>
    <col min="27" max="27" width="29.140625" style="0" customWidth="1"/>
    <col min="28" max="28" width="12.28125" style="0" customWidth="1"/>
    <col min="29" max="29" width="19.140625" style="0" customWidth="1"/>
    <col min="30" max="30" width="10.8515625" style="0" bestFit="1" customWidth="1"/>
    <col min="32" max="32" width="30.140625" style="0" customWidth="1"/>
    <col min="33" max="33" width="35.140625" style="0" customWidth="1"/>
    <col min="34" max="34" width="15.421875" style="0" customWidth="1"/>
    <col min="35" max="35" width="18.7109375" style="0" customWidth="1"/>
    <col min="36" max="36" width="10.8515625" style="0" bestFit="1" customWidth="1"/>
    <col min="38" max="38" width="32.57421875" style="0" customWidth="1"/>
    <col min="39" max="39" width="31.57421875" style="0" customWidth="1"/>
    <col min="40" max="40" width="16.7109375" style="0" customWidth="1"/>
    <col min="41" max="41" width="21.140625" style="0" customWidth="1"/>
    <col min="42" max="42" width="15.8515625" style="0" customWidth="1"/>
    <col min="44" max="44" width="32.00390625" style="0" customWidth="1"/>
    <col min="45" max="45" width="32.421875" style="0" customWidth="1"/>
    <col min="46" max="46" width="15.8515625" style="0" customWidth="1"/>
    <col min="47" max="47" width="19.8515625" style="0" customWidth="1"/>
    <col min="48" max="48" width="14.421875" style="0" customWidth="1"/>
  </cols>
  <sheetData>
    <row r="1" spans="1:48" ht="23.25">
      <c r="A1" s="46"/>
      <c r="B1" s="53" t="s">
        <v>123</v>
      </c>
      <c r="C1" s="53"/>
      <c r="D1" s="53"/>
      <c r="E1" s="53"/>
      <c r="F1" s="53"/>
      <c r="G1" s="46"/>
      <c r="H1" s="53" t="s">
        <v>127</v>
      </c>
      <c r="I1" s="53"/>
      <c r="J1" s="53"/>
      <c r="K1" s="53"/>
      <c r="L1" s="53"/>
      <c r="M1" s="46"/>
      <c r="N1" s="53" t="s">
        <v>131</v>
      </c>
      <c r="O1" s="53"/>
      <c r="P1" s="53"/>
      <c r="Q1" s="53"/>
      <c r="R1" s="53"/>
      <c r="S1" s="46"/>
      <c r="T1" s="53" t="s">
        <v>135</v>
      </c>
      <c r="U1" s="53"/>
      <c r="V1" s="53"/>
      <c r="W1" s="53"/>
      <c r="X1" s="53"/>
      <c r="Y1" s="46"/>
      <c r="Z1" s="53" t="s">
        <v>139</v>
      </c>
      <c r="AA1" s="53"/>
      <c r="AB1" s="53"/>
      <c r="AC1" s="53"/>
      <c r="AD1" s="53"/>
      <c r="AE1" s="46"/>
      <c r="AF1" s="53" t="s">
        <v>143</v>
      </c>
      <c r="AG1" s="53"/>
      <c r="AH1" s="53"/>
      <c r="AI1" s="53"/>
      <c r="AJ1" s="53"/>
      <c r="AK1" s="46"/>
      <c r="AL1" s="53" t="s">
        <v>147</v>
      </c>
      <c r="AM1" s="53"/>
      <c r="AN1" s="53"/>
      <c r="AO1" s="53"/>
      <c r="AP1" s="53"/>
      <c r="AQ1" s="46"/>
      <c r="AR1" s="53" t="s">
        <v>151</v>
      </c>
      <c r="AS1" s="53"/>
      <c r="AT1" s="53"/>
      <c r="AU1" s="53"/>
      <c r="AV1" s="53"/>
    </row>
    <row r="2" spans="1:48" ht="23.25">
      <c r="A2" s="47"/>
      <c r="B2" s="35" t="s">
        <v>124</v>
      </c>
      <c r="C2" s="11"/>
      <c r="D2" s="10"/>
      <c r="E2" s="12"/>
      <c r="F2" s="10"/>
      <c r="G2" s="47"/>
      <c r="H2" s="35" t="s">
        <v>128</v>
      </c>
      <c r="I2" s="11"/>
      <c r="J2" s="10"/>
      <c r="K2" s="12"/>
      <c r="L2" s="10"/>
      <c r="M2" s="47"/>
      <c r="N2" s="35" t="s">
        <v>132</v>
      </c>
      <c r="O2" s="11"/>
      <c r="P2" s="10"/>
      <c r="Q2" s="12"/>
      <c r="R2" s="10"/>
      <c r="S2" s="47"/>
      <c r="T2" s="35" t="s">
        <v>136</v>
      </c>
      <c r="U2" s="11"/>
      <c r="V2" s="10"/>
      <c r="W2" s="12"/>
      <c r="X2" s="10"/>
      <c r="Y2" s="47"/>
      <c r="Z2" s="35" t="s">
        <v>140</v>
      </c>
      <c r="AA2" s="11"/>
      <c r="AB2" s="10"/>
      <c r="AC2" s="12"/>
      <c r="AD2" s="10"/>
      <c r="AE2" s="47"/>
      <c r="AF2" s="35" t="s">
        <v>144</v>
      </c>
      <c r="AG2" s="11"/>
      <c r="AH2" s="10"/>
      <c r="AI2" s="12"/>
      <c r="AJ2" s="10"/>
      <c r="AK2" s="47"/>
      <c r="AL2" s="35" t="s">
        <v>148</v>
      </c>
      <c r="AM2" s="11"/>
      <c r="AN2" s="10"/>
      <c r="AO2" s="12"/>
      <c r="AP2" s="10"/>
      <c r="AQ2" s="47"/>
      <c r="AR2" s="35" t="s">
        <v>152</v>
      </c>
      <c r="AS2" s="11"/>
      <c r="AT2" s="10"/>
      <c r="AU2" s="12"/>
      <c r="AV2" s="10"/>
    </row>
    <row r="3" spans="1:48" ht="12.75">
      <c r="A3" s="47"/>
      <c r="B3" s="10"/>
      <c r="C3" s="11"/>
      <c r="D3" s="10"/>
      <c r="E3" s="12"/>
      <c r="F3" s="10"/>
      <c r="G3" s="47"/>
      <c r="H3" s="10"/>
      <c r="I3" s="11"/>
      <c r="J3" s="10"/>
      <c r="K3" s="12"/>
      <c r="L3" s="10"/>
      <c r="M3" s="47"/>
      <c r="N3" s="10"/>
      <c r="O3" s="11"/>
      <c r="P3" s="10"/>
      <c r="Q3" s="12"/>
      <c r="R3" s="10"/>
      <c r="S3" s="47"/>
      <c r="T3" s="10"/>
      <c r="U3" s="11"/>
      <c r="V3" s="10"/>
      <c r="W3" s="12"/>
      <c r="X3" s="10"/>
      <c r="Y3" s="47"/>
      <c r="Z3" s="10"/>
      <c r="AA3" s="11"/>
      <c r="AB3" s="10"/>
      <c r="AC3" s="12"/>
      <c r="AD3" s="10"/>
      <c r="AE3" s="47"/>
      <c r="AF3" s="10"/>
      <c r="AG3" s="11"/>
      <c r="AH3" s="10"/>
      <c r="AI3" s="12"/>
      <c r="AJ3" s="10"/>
      <c r="AK3" s="47"/>
      <c r="AL3" s="10"/>
      <c r="AM3" s="11"/>
      <c r="AN3" s="10"/>
      <c r="AO3" s="12"/>
      <c r="AP3" s="10"/>
      <c r="AQ3" s="47"/>
      <c r="AR3" s="10"/>
      <c r="AS3" s="11"/>
      <c r="AT3" s="10"/>
      <c r="AU3" s="12"/>
      <c r="AV3" s="10"/>
    </row>
    <row r="4" spans="1:48" ht="18.75">
      <c r="A4" s="48"/>
      <c r="B4" s="13" t="s">
        <v>75</v>
      </c>
      <c r="C4" s="14"/>
      <c r="D4" s="15"/>
      <c r="E4" s="16"/>
      <c r="F4" s="15"/>
      <c r="G4" s="48"/>
      <c r="H4" s="13" t="s">
        <v>75</v>
      </c>
      <c r="I4" s="14"/>
      <c r="J4" s="15"/>
      <c r="K4" s="16"/>
      <c r="L4" s="15"/>
      <c r="M4" s="48"/>
      <c r="N4" s="13" t="s">
        <v>75</v>
      </c>
      <c r="O4" s="14"/>
      <c r="P4" s="15"/>
      <c r="Q4" s="16"/>
      <c r="R4" s="15"/>
      <c r="S4" s="48"/>
      <c r="T4" s="13" t="s">
        <v>75</v>
      </c>
      <c r="U4" s="14"/>
      <c r="V4" s="15"/>
      <c r="W4" s="16"/>
      <c r="X4" s="15"/>
      <c r="Y4" s="48"/>
      <c r="Z4" s="13" t="s">
        <v>75</v>
      </c>
      <c r="AA4" s="14"/>
      <c r="AB4" s="15"/>
      <c r="AC4" s="16"/>
      <c r="AD4" s="15"/>
      <c r="AE4" s="48"/>
      <c r="AF4" s="13" t="s">
        <v>75</v>
      </c>
      <c r="AG4" s="14"/>
      <c r="AH4" s="15"/>
      <c r="AI4" s="16"/>
      <c r="AJ4" s="15"/>
      <c r="AK4" s="48"/>
      <c r="AL4" s="13" t="s">
        <v>75</v>
      </c>
      <c r="AM4" s="14"/>
      <c r="AN4" s="15"/>
      <c r="AO4" s="16"/>
      <c r="AP4" s="15"/>
      <c r="AQ4" s="48"/>
      <c r="AR4" s="13" t="s">
        <v>75</v>
      </c>
      <c r="AS4" s="14"/>
      <c r="AT4" s="15"/>
      <c r="AU4" s="16"/>
      <c r="AV4" s="15"/>
    </row>
    <row r="5" spans="1:48" ht="18">
      <c r="A5" s="48"/>
      <c r="B5" s="15"/>
      <c r="C5" s="14"/>
      <c r="D5" s="15"/>
      <c r="E5" s="16"/>
      <c r="F5" s="15"/>
      <c r="G5" s="48"/>
      <c r="H5" s="15"/>
      <c r="I5" s="14"/>
      <c r="J5" s="15"/>
      <c r="K5" s="16"/>
      <c r="L5" s="15"/>
      <c r="M5" s="48"/>
      <c r="N5" s="15"/>
      <c r="O5" s="14"/>
      <c r="P5" s="15"/>
      <c r="Q5" s="16"/>
      <c r="R5" s="15"/>
      <c r="S5" s="48"/>
      <c r="T5" s="15"/>
      <c r="U5" s="14"/>
      <c r="V5" s="15"/>
      <c r="W5" s="16"/>
      <c r="X5" s="15"/>
      <c r="Y5" s="48"/>
      <c r="Z5" s="15"/>
      <c r="AA5" s="14"/>
      <c r="AB5" s="15"/>
      <c r="AC5" s="16"/>
      <c r="AD5" s="15"/>
      <c r="AE5" s="48"/>
      <c r="AF5" s="15"/>
      <c r="AG5" s="14"/>
      <c r="AH5" s="15"/>
      <c r="AI5" s="16"/>
      <c r="AJ5" s="15"/>
      <c r="AK5" s="48"/>
      <c r="AL5" s="15"/>
      <c r="AM5" s="14"/>
      <c r="AN5" s="15"/>
      <c r="AO5" s="16"/>
      <c r="AP5" s="15"/>
      <c r="AQ5" s="48"/>
      <c r="AR5" s="15"/>
      <c r="AS5" s="14"/>
      <c r="AT5" s="15"/>
      <c r="AU5" s="16"/>
      <c r="AV5" s="15"/>
    </row>
    <row r="6" spans="1:48" ht="54">
      <c r="A6" s="49"/>
      <c r="B6" s="29" t="s">
        <v>76</v>
      </c>
      <c r="C6" s="30" t="s">
        <v>77</v>
      </c>
      <c r="D6" s="31" t="s">
        <v>78</v>
      </c>
      <c r="E6" s="32" t="s">
        <v>79</v>
      </c>
      <c r="F6" s="31" t="s">
        <v>78</v>
      </c>
      <c r="G6" s="49"/>
      <c r="H6" s="29" t="s">
        <v>76</v>
      </c>
      <c r="I6" s="30" t="s">
        <v>77</v>
      </c>
      <c r="J6" s="31" t="s">
        <v>78</v>
      </c>
      <c r="K6" s="32" t="s">
        <v>79</v>
      </c>
      <c r="L6" s="31" t="s">
        <v>78</v>
      </c>
      <c r="M6" s="49"/>
      <c r="N6" s="29" t="s">
        <v>76</v>
      </c>
      <c r="O6" s="30" t="s">
        <v>77</v>
      </c>
      <c r="P6" s="31" t="s">
        <v>78</v>
      </c>
      <c r="Q6" s="32" t="s">
        <v>79</v>
      </c>
      <c r="R6" s="31" t="s">
        <v>78</v>
      </c>
      <c r="S6" s="49"/>
      <c r="T6" s="29" t="s">
        <v>76</v>
      </c>
      <c r="U6" s="30" t="s">
        <v>77</v>
      </c>
      <c r="V6" s="31" t="s">
        <v>78</v>
      </c>
      <c r="W6" s="32" t="s">
        <v>79</v>
      </c>
      <c r="X6" s="31" t="s">
        <v>78</v>
      </c>
      <c r="Y6" s="49"/>
      <c r="Z6" s="29" t="s">
        <v>76</v>
      </c>
      <c r="AA6" s="30" t="s">
        <v>77</v>
      </c>
      <c r="AB6" s="31" t="s">
        <v>78</v>
      </c>
      <c r="AC6" s="32" t="s">
        <v>79</v>
      </c>
      <c r="AD6" s="31" t="s">
        <v>78</v>
      </c>
      <c r="AE6" s="49"/>
      <c r="AF6" s="29" t="s">
        <v>76</v>
      </c>
      <c r="AG6" s="30" t="s">
        <v>77</v>
      </c>
      <c r="AH6" s="31" t="s">
        <v>78</v>
      </c>
      <c r="AI6" s="32" t="s">
        <v>79</v>
      </c>
      <c r="AJ6" s="31" t="s">
        <v>78</v>
      </c>
      <c r="AK6" s="49"/>
      <c r="AL6" s="29" t="s">
        <v>76</v>
      </c>
      <c r="AM6" s="30" t="s">
        <v>77</v>
      </c>
      <c r="AN6" s="31" t="s">
        <v>78</v>
      </c>
      <c r="AO6" s="32" t="s">
        <v>79</v>
      </c>
      <c r="AP6" s="31" t="s">
        <v>78</v>
      </c>
      <c r="AQ6" s="49"/>
      <c r="AR6" s="29" t="s">
        <v>76</v>
      </c>
      <c r="AS6" s="30" t="s">
        <v>77</v>
      </c>
      <c r="AT6" s="31" t="s">
        <v>78</v>
      </c>
      <c r="AU6" s="32" t="s">
        <v>79</v>
      </c>
      <c r="AV6" s="31" t="s">
        <v>78</v>
      </c>
    </row>
    <row r="7" spans="1:48" ht="18">
      <c r="A7" s="48"/>
      <c r="B7" s="15"/>
      <c r="C7" s="14"/>
      <c r="D7" s="15"/>
      <c r="E7" s="16"/>
      <c r="F7" s="15"/>
      <c r="G7" s="48"/>
      <c r="H7" s="15"/>
      <c r="I7" s="14"/>
      <c r="J7" s="15"/>
      <c r="K7" s="16"/>
      <c r="L7" s="15"/>
      <c r="M7" s="48"/>
      <c r="N7" s="15"/>
      <c r="O7" s="14"/>
      <c r="P7" s="15"/>
      <c r="Q7" s="16"/>
      <c r="R7" s="15"/>
      <c r="S7" s="48"/>
      <c r="T7" s="15"/>
      <c r="U7" s="14"/>
      <c r="V7" s="15"/>
      <c r="W7" s="16"/>
      <c r="X7" s="15"/>
      <c r="Y7" s="48"/>
      <c r="Z7" s="15"/>
      <c r="AA7" s="14"/>
      <c r="AB7" s="15"/>
      <c r="AC7" s="16"/>
      <c r="AD7" s="15"/>
      <c r="AE7" s="48"/>
      <c r="AF7" s="15"/>
      <c r="AG7" s="14"/>
      <c r="AH7" s="15"/>
      <c r="AI7" s="16"/>
      <c r="AJ7" s="15"/>
      <c r="AK7" s="48"/>
      <c r="AL7" s="15"/>
      <c r="AM7" s="14"/>
      <c r="AN7" s="15"/>
      <c r="AO7" s="16"/>
      <c r="AP7" s="15"/>
      <c r="AQ7" s="48"/>
      <c r="AR7" s="15"/>
      <c r="AS7" s="14"/>
      <c r="AT7" s="15"/>
      <c r="AU7" s="16"/>
      <c r="AV7" s="15"/>
    </row>
    <row r="8" spans="1:48" ht="18">
      <c r="A8" s="48"/>
      <c r="B8" s="15" t="s">
        <v>61</v>
      </c>
      <c r="C8" s="14">
        <v>2513684.07</v>
      </c>
      <c r="D8" s="17">
        <v>0.005669738517328702</v>
      </c>
      <c r="E8" s="16">
        <v>162</v>
      </c>
      <c r="F8" s="17">
        <v>0.025588374664350023</v>
      </c>
      <c r="G8" s="48"/>
      <c r="H8" s="15" t="s">
        <v>61</v>
      </c>
      <c r="I8" s="14">
        <v>2509516.58</v>
      </c>
      <c r="J8" s="17">
        <v>0.005814509932571533</v>
      </c>
      <c r="K8" s="16">
        <v>176</v>
      </c>
      <c r="L8" s="17">
        <v>0.029110155474694012</v>
      </c>
      <c r="M8" s="48"/>
      <c r="N8" s="15" t="s">
        <v>61</v>
      </c>
      <c r="O8" s="14">
        <v>2438040.06</v>
      </c>
      <c r="P8" s="17">
        <v>0.005833085904837311</v>
      </c>
      <c r="Q8" s="16">
        <v>168</v>
      </c>
      <c r="R8" s="17">
        <v>0.029396325459317585</v>
      </c>
      <c r="S8" s="48"/>
      <c r="T8" s="15" t="s">
        <v>61</v>
      </c>
      <c r="U8" s="14">
        <v>2407030.84</v>
      </c>
      <c r="V8" s="17">
        <v>0.006010572697589374</v>
      </c>
      <c r="W8" s="16">
        <v>174</v>
      </c>
      <c r="X8" s="17">
        <v>0.03225806451612903</v>
      </c>
      <c r="Y8" s="48"/>
      <c r="Z8" s="15" t="s">
        <v>61</v>
      </c>
      <c r="AA8" s="14">
        <v>2173545.89</v>
      </c>
      <c r="AB8" s="17">
        <v>0.005634591989112537</v>
      </c>
      <c r="AC8" s="16">
        <v>168</v>
      </c>
      <c r="AD8" s="17">
        <v>0.03307086614173228</v>
      </c>
      <c r="AE8" s="48"/>
      <c r="AF8" s="15" t="s">
        <v>61</v>
      </c>
      <c r="AG8" s="14">
        <v>2260121.58</v>
      </c>
      <c r="AH8" s="17">
        <v>0.006097963885651112</v>
      </c>
      <c r="AI8" s="16">
        <v>191</v>
      </c>
      <c r="AJ8" s="17">
        <v>0.03977509371095377</v>
      </c>
      <c r="AK8" s="48"/>
      <c r="AL8" s="15" t="s">
        <v>61</v>
      </c>
      <c r="AM8" s="14">
        <v>2203845.36</v>
      </c>
      <c r="AN8" s="17">
        <v>0.006156730102562657</v>
      </c>
      <c r="AO8" s="16">
        <v>178</v>
      </c>
      <c r="AP8" s="17">
        <v>0.039241622574955906</v>
      </c>
      <c r="AQ8" s="48"/>
      <c r="AR8" s="15" t="s">
        <v>61</v>
      </c>
      <c r="AS8" s="14">
        <v>2410782.54</v>
      </c>
      <c r="AT8" s="17">
        <v>0.006969094467440104</v>
      </c>
      <c r="AU8" s="16">
        <v>176</v>
      </c>
      <c r="AV8" s="17">
        <v>0.04049700874367234</v>
      </c>
    </row>
    <row r="9" spans="1:48" ht="18">
      <c r="A9" s="48"/>
      <c r="B9" s="15" t="s">
        <v>62</v>
      </c>
      <c r="C9" s="14">
        <v>17727962.179999996</v>
      </c>
      <c r="D9" s="17">
        <v>0.03998629390434591</v>
      </c>
      <c r="E9" s="16">
        <v>526</v>
      </c>
      <c r="F9" s="17">
        <v>0.08308324119412415</v>
      </c>
      <c r="G9" s="48"/>
      <c r="H9" s="15" t="s">
        <v>62</v>
      </c>
      <c r="I9" s="14">
        <v>16013393.259999994</v>
      </c>
      <c r="J9" s="17">
        <v>0.037102777047380193</v>
      </c>
      <c r="K9" s="16">
        <v>490</v>
      </c>
      <c r="L9" s="17">
        <v>0.08104531921931855</v>
      </c>
      <c r="M9" s="48"/>
      <c r="N9" s="15" t="s">
        <v>62</v>
      </c>
      <c r="O9" s="14">
        <v>15603485.62999998</v>
      </c>
      <c r="P9" s="17">
        <v>0.037331819762914185</v>
      </c>
      <c r="Q9" s="16">
        <v>467</v>
      </c>
      <c r="R9" s="17">
        <v>0.08171478565179352</v>
      </c>
      <c r="S9" s="48"/>
      <c r="T9" s="15" t="s">
        <v>62</v>
      </c>
      <c r="U9" s="14">
        <v>15109836.229999986</v>
      </c>
      <c r="V9" s="17">
        <v>0.037730621311476274</v>
      </c>
      <c r="W9" s="16">
        <v>454</v>
      </c>
      <c r="X9" s="17">
        <v>0.08416759362254357</v>
      </c>
      <c r="Y9" s="48"/>
      <c r="Z9" s="15" t="s">
        <v>62</v>
      </c>
      <c r="AA9" s="14">
        <v>14928057.009999994</v>
      </c>
      <c r="AB9" s="17">
        <v>0.03869875065833609</v>
      </c>
      <c r="AC9" s="16">
        <v>435</v>
      </c>
      <c r="AD9" s="17">
        <v>0.08562992125984252</v>
      </c>
      <c r="AE9" s="48"/>
      <c r="AF9" s="15" t="s">
        <v>62</v>
      </c>
      <c r="AG9" s="14">
        <v>14521741.659999998</v>
      </c>
      <c r="AH9" s="17">
        <v>0.039180660448999025</v>
      </c>
      <c r="AI9" s="16">
        <v>410</v>
      </c>
      <c r="AJ9" s="17">
        <v>0.085381091211995</v>
      </c>
      <c r="AK9" s="48"/>
      <c r="AL9" s="15" t="s">
        <v>62</v>
      </c>
      <c r="AM9" s="14">
        <v>13860650.20000001</v>
      </c>
      <c r="AN9" s="17">
        <v>0.03872153821510923</v>
      </c>
      <c r="AO9" s="16">
        <v>394</v>
      </c>
      <c r="AP9" s="17">
        <v>0.08686067019400352</v>
      </c>
      <c r="AQ9" s="48"/>
      <c r="AR9" s="15" t="s">
        <v>62</v>
      </c>
      <c r="AS9" s="14">
        <v>17672900.840000007</v>
      </c>
      <c r="AT9" s="17">
        <v>0.051088853276522274</v>
      </c>
      <c r="AU9" s="16">
        <v>435</v>
      </c>
      <c r="AV9" s="17">
        <v>0.10009203865623562</v>
      </c>
    </row>
    <row r="10" spans="1:48" ht="18">
      <c r="A10" s="48"/>
      <c r="B10" s="15" t="s">
        <v>63</v>
      </c>
      <c r="C10" s="14">
        <v>8098632.25</v>
      </c>
      <c r="D10" s="17">
        <v>0.01826686485923642</v>
      </c>
      <c r="E10" s="16">
        <v>187</v>
      </c>
      <c r="F10" s="17">
        <v>0.029537197915021324</v>
      </c>
      <c r="G10" s="48"/>
      <c r="H10" s="15" t="s">
        <v>63</v>
      </c>
      <c r="I10" s="14">
        <v>8722339.499999993</v>
      </c>
      <c r="J10" s="17">
        <v>0.020209521651381554</v>
      </c>
      <c r="K10" s="16">
        <v>187</v>
      </c>
      <c r="L10" s="17">
        <v>0.03092954019186239</v>
      </c>
      <c r="M10" s="48"/>
      <c r="N10" s="15" t="s">
        <v>63</v>
      </c>
      <c r="O10" s="14">
        <v>7262761.710000005</v>
      </c>
      <c r="P10" s="17">
        <v>0.017376380993835344</v>
      </c>
      <c r="Q10" s="16">
        <v>167</v>
      </c>
      <c r="R10" s="17">
        <v>0.02922134733158355</v>
      </c>
      <c r="S10" s="48"/>
      <c r="T10" s="15" t="s">
        <v>63</v>
      </c>
      <c r="U10" s="14">
        <v>7423374.910000006</v>
      </c>
      <c r="V10" s="17">
        <v>0.018536835430831455</v>
      </c>
      <c r="W10" s="16">
        <v>160</v>
      </c>
      <c r="X10" s="17">
        <v>0.029662588060808306</v>
      </c>
      <c r="Y10" s="48"/>
      <c r="Z10" s="15" t="s">
        <v>63</v>
      </c>
      <c r="AA10" s="14">
        <v>7109954.19</v>
      </c>
      <c r="AB10" s="17">
        <v>0.018431490729616532</v>
      </c>
      <c r="AC10" s="16">
        <v>143</v>
      </c>
      <c r="AD10" s="17">
        <v>0.0281496062992126</v>
      </c>
      <c r="AE10" s="48"/>
      <c r="AF10" s="15" t="s">
        <v>63</v>
      </c>
      <c r="AG10" s="14">
        <v>6468021.979999999</v>
      </c>
      <c r="AH10" s="17">
        <v>0.017451169350649522</v>
      </c>
      <c r="AI10" s="16">
        <v>122</v>
      </c>
      <c r="AJ10" s="17">
        <v>0.025406080799666806</v>
      </c>
      <c r="AK10" s="48"/>
      <c r="AL10" s="15" t="s">
        <v>63</v>
      </c>
      <c r="AM10" s="14">
        <v>6277182.850000002</v>
      </c>
      <c r="AN10" s="17">
        <v>0.01753613085261348</v>
      </c>
      <c r="AO10" s="16">
        <v>114</v>
      </c>
      <c r="AP10" s="17">
        <v>0.02513227513227513</v>
      </c>
      <c r="AQ10" s="48"/>
      <c r="AR10" s="15" t="s">
        <v>63</v>
      </c>
      <c r="AS10" s="14">
        <v>6136256.1099999985</v>
      </c>
      <c r="AT10" s="17">
        <v>0.01773870010979777</v>
      </c>
      <c r="AU10" s="16">
        <v>112</v>
      </c>
      <c r="AV10" s="17">
        <v>0.02577082374597331</v>
      </c>
    </row>
    <row r="11" spans="1:48" ht="18">
      <c r="A11" s="48"/>
      <c r="B11" s="15" t="s">
        <v>64</v>
      </c>
      <c r="C11" s="14">
        <v>11289820.860000001</v>
      </c>
      <c r="D11" s="17">
        <v>0.02546474831408826</v>
      </c>
      <c r="E11" s="16">
        <v>195</v>
      </c>
      <c r="F11" s="17">
        <v>0.030800821355236138</v>
      </c>
      <c r="G11" s="48"/>
      <c r="H11" s="15" t="s">
        <v>64</v>
      </c>
      <c r="I11" s="14">
        <v>11219582.990000004</v>
      </c>
      <c r="J11" s="17">
        <v>0.025995595029966154</v>
      </c>
      <c r="K11" s="16">
        <v>182</v>
      </c>
      <c r="L11" s="17">
        <v>0.030102547138604035</v>
      </c>
      <c r="M11" s="48"/>
      <c r="N11" s="15" t="s">
        <v>64</v>
      </c>
      <c r="O11" s="14">
        <v>10905588.920000002</v>
      </c>
      <c r="P11" s="17">
        <v>0.026091957247495766</v>
      </c>
      <c r="Q11" s="16">
        <v>168</v>
      </c>
      <c r="R11" s="17">
        <v>0.029396325459317585</v>
      </c>
      <c r="S11" s="48"/>
      <c r="T11" s="15" t="s">
        <v>64</v>
      </c>
      <c r="U11" s="14">
        <v>10874747.269999994</v>
      </c>
      <c r="V11" s="17">
        <v>0.027155222919473074</v>
      </c>
      <c r="W11" s="16">
        <v>170</v>
      </c>
      <c r="X11" s="17">
        <v>0.03151649981460882</v>
      </c>
      <c r="Y11" s="48"/>
      <c r="Z11" s="15" t="s">
        <v>64</v>
      </c>
      <c r="AA11" s="14">
        <v>10330330.95</v>
      </c>
      <c r="AB11" s="17">
        <v>0.026779834869624625</v>
      </c>
      <c r="AC11" s="16">
        <v>166</v>
      </c>
      <c r="AD11" s="17">
        <v>0.03267716535433071</v>
      </c>
      <c r="AE11" s="48"/>
      <c r="AF11" s="15" t="s">
        <v>64</v>
      </c>
      <c r="AG11" s="14">
        <v>10132740.750000002</v>
      </c>
      <c r="AH11" s="17">
        <v>0.02733883331894267</v>
      </c>
      <c r="AI11" s="16">
        <v>169</v>
      </c>
      <c r="AJ11" s="17">
        <v>0.03519366930445648</v>
      </c>
      <c r="AK11" s="48"/>
      <c r="AL11" s="15" t="s">
        <v>64</v>
      </c>
      <c r="AM11" s="14">
        <v>10097574.899999997</v>
      </c>
      <c r="AN11" s="17">
        <v>0.0282088954506822</v>
      </c>
      <c r="AO11" s="16">
        <v>164</v>
      </c>
      <c r="AP11" s="17">
        <v>0.036155202821869487</v>
      </c>
      <c r="AQ11" s="48"/>
      <c r="AR11" s="15" t="s">
        <v>64</v>
      </c>
      <c r="AS11" s="14">
        <v>10418994.459999999</v>
      </c>
      <c r="AT11" s="17">
        <v>0.03011924777233335</v>
      </c>
      <c r="AU11" s="16">
        <v>168</v>
      </c>
      <c r="AV11" s="17">
        <v>0.038656235618959964</v>
      </c>
    </row>
    <row r="12" spans="1:48" ht="18">
      <c r="A12" s="48"/>
      <c r="B12" s="15" t="s">
        <v>65</v>
      </c>
      <c r="C12" s="14">
        <v>16572637.889999999</v>
      </c>
      <c r="D12" s="17">
        <v>0.03738040293133337</v>
      </c>
      <c r="E12" s="16">
        <v>305</v>
      </c>
      <c r="F12" s="17">
        <v>0.04817564365818986</v>
      </c>
      <c r="G12" s="48"/>
      <c r="H12" s="15" t="s">
        <v>65</v>
      </c>
      <c r="I12" s="14">
        <v>16824542.419999987</v>
      </c>
      <c r="J12" s="17">
        <v>0.038982196727331865</v>
      </c>
      <c r="K12" s="16">
        <v>293</v>
      </c>
      <c r="L12" s="17">
        <v>0.04846179292093947</v>
      </c>
      <c r="M12" s="48"/>
      <c r="N12" s="15" t="s">
        <v>65</v>
      </c>
      <c r="O12" s="14">
        <v>16277244.370000003</v>
      </c>
      <c r="P12" s="17">
        <v>0.03894380829174709</v>
      </c>
      <c r="Q12" s="16">
        <v>270</v>
      </c>
      <c r="R12" s="17">
        <v>0.047244094488188976</v>
      </c>
      <c r="S12" s="48"/>
      <c r="T12" s="15" t="s">
        <v>65</v>
      </c>
      <c r="U12" s="14">
        <v>15175405.919999998</v>
      </c>
      <c r="V12" s="17">
        <v>0.03789435473024023</v>
      </c>
      <c r="W12" s="16">
        <v>244</v>
      </c>
      <c r="X12" s="17">
        <v>0.04523544679273266</v>
      </c>
      <c r="Y12" s="48"/>
      <c r="Z12" s="15" t="s">
        <v>65</v>
      </c>
      <c r="AA12" s="14">
        <v>14811066.719999999</v>
      </c>
      <c r="AB12" s="17">
        <v>0.038395470863844185</v>
      </c>
      <c r="AC12" s="16">
        <v>231</v>
      </c>
      <c r="AD12" s="17">
        <v>0.04547244094488189</v>
      </c>
      <c r="AE12" s="48"/>
      <c r="AF12" s="15" t="s">
        <v>65</v>
      </c>
      <c r="AG12" s="14">
        <v>14413784.120000001</v>
      </c>
      <c r="AH12" s="17">
        <v>0.03888938356109651</v>
      </c>
      <c r="AI12" s="16">
        <v>216</v>
      </c>
      <c r="AJ12" s="17">
        <v>0.044981257809246146</v>
      </c>
      <c r="AK12" s="48"/>
      <c r="AL12" s="15" t="s">
        <v>65</v>
      </c>
      <c r="AM12" s="14">
        <v>15836906.620000005</v>
      </c>
      <c r="AN12" s="17">
        <v>0.04424246886307297</v>
      </c>
      <c r="AO12" s="16">
        <v>231</v>
      </c>
      <c r="AP12" s="17">
        <v>0.05092592592592592</v>
      </c>
      <c r="AQ12" s="48"/>
      <c r="AR12" s="15" t="s">
        <v>65</v>
      </c>
      <c r="AS12" s="14">
        <v>14813634.309999993</v>
      </c>
      <c r="AT12" s="17">
        <v>0.04282328049069989</v>
      </c>
      <c r="AU12" s="16">
        <v>219</v>
      </c>
      <c r="AV12" s="17">
        <v>0.05039116428900138</v>
      </c>
    </row>
    <row r="13" spans="1:48" ht="18">
      <c r="A13" s="48"/>
      <c r="B13" s="15" t="s">
        <v>66</v>
      </c>
      <c r="C13" s="14">
        <v>24241240.349999998</v>
      </c>
      <c r="D13" s="17">
        <v>0.05467731436919104</v>
      </c>
      <c r="E13" s="16">
        <v>373</v>
      </c>
      <c r="F13" s="17">
        <v>0.0589164429000158</v>
      </c>
      <c r="G13" s="48"/>
      <c r="H13" s="15" t="s">
        <v>66</v>
      </c>
      <c r="I13" s="14">
        <v>24090387.949999996</v>
      </c>
      <c r="J13" s="17">
        <v>0.055817045056054816</v>
      </c>
      <c r="K13" s="16">
        <v>357</v>
      </c>
      <c r="L13" s="17">
        <v>0.05904730400264638</v>
      </c>
      <c r="M13" s="48"/>
      <c r="N13" s="15" t="s">
        <v>66</v>
      </c>
      <c r="O13" s="14">
        <v>24020854.950000014</v>
      </c>
      <c r="P13" s="17">
        <v>0.05747063501121747</v>
      </c>
      <c r="Q13" s="16">
        <v>350</v>
      </c>
      <c r="R13" s="17">
        <v>0.06124234470691164</v>
      </c>
      <c r="S13" s="48"/>
      <c r="T13" s="15" t="s">
        <v>66</v>
      </c>
      <c r="U13" s="14">
        <v>23348052.49000006</v>
      </c>
      <c r="V13" s="17">
        <v>0.05830218894838835</v>
      </c>
      <c r="W13" s="16">
        <v>341</v>
      </c>
      <c r="X13" s="17">
        <v>0.06321839080459771</v>
      </c>
      <c r="Y13" s="48"/>
      <c r="Z13" s="15" t="s">
        <v>66</v>
      </c>
      <c r="AA13" s="14">
        <v>22638338.55</v>
      </c>
      <c r="AB13" s="17">
        <v>0.05868650007690774</v>
      </c>
      <c r="AC13" s="16">
        <v>320</v>
      </c>
      <c r="AD13" s="17">
        <v>0.06299212598425197</v>
      </c>
      <c r="AE13" s="48"/>
      <c r="AF13" s="15" t="s">
        <v>66</v>
      </c>
      <c r="AG13" s="14">
        <v>22283499.010000013</v>
      </c>
      <c r="AH13" s="17">
        <v>0.06012241704666274</v>
      </c>
      <c r="AI13" s="16">
        <v>293</v>
      </c>
      <c r="AJ13" s="17">
        <v>0.06101624323198667</v>
      </c>
      <c r="AK13" s="48"/>
      <c r="AL13" s="15" t="s">
        <v>66</v>
      </c>
      <c r="AM13" s="14">
        <v>20723982.470000003</v>
      </c>
      <c r="AN13" s="17">
        <v>0.057895154094672864</v>
      </c>
      <c r="AO13" s="16">
        <v>266</v>
      </c>
      <c r="AP13" s="17">
        <v>0.05864197530864197</v>
      </c>
      <c r="AQ13" s="48"/>
      <c r="AR13" s="15" t="s">
        <v>66</v>
      </c>
      <c r="AS13" s="14">
        <v>20874737.31</v>
      </c>
      <c r="AT13" s="17">
        <v>0.0603447278560374</v>
      </c>
      <c r="AU13" s="16">
        <v>257</v>
      </c>
      <c r="AV13" s="17">
        <v>0.05913483663138518</v>
      </c>
    </row>
    <row r="14" spans="1:48" ht="18">
      <c r="A14" s="48"/>
      <c r="B14" s="15" t="s">
        <v>67</v>
      </c>
      <c r="C14" s="14">
        <v>36404404.640000015</v>
      </c>
      <c r="D14" s="17">
        <v>0.08211193190551894</v>
      </c>
      <c r="E14" s="16">
        <v>440</v>
      </c>
      <c r="F14" s="17">
        <v>0.06949928921181488</v>
      </c>
      <c r="G14" s="48"/>
      <c r="H14" s="15" t="s">
        <v>67</v>
      </c>
      <c r="I14" s="14">
        <v>35453081.25999999</v>
      </c>
      <c r="J14" s="17">
        <v>0.08214422441733207</v>
      </c>
      <c r="K14" s="16">
        <v>411</v>
      </c>
      <c r="L14" s="17">
        <v>0.06797882897783658</v>
      </c>
      <c r="M14" s="48"/>
      <c r="N14" s="15" t="s">
        <v>67</v>
      </c>
      <c r="O14" s="14">
        <v>34107721.82000001</v>
      </c>
      <c r="P14" s="17">
        <v>0.0816037745476398</v>
      </c>
      <c r="Q14" s="16">
        <v>389</v>
      </c>
      <c r="R14" s="17">
        <v>0.06806649168853893</v>
      </c>
      <c r="S14" s="48"/>
      <c r="T14" s="15" t="s">
        <v>67</v>
      </c>
      <c r="U14" s="14">
        <v>33787910.959999986</v>
      </c>
      <c r="V14" s="17">
        <v>0.0843714553839105</v>
      </c>
      <c r="W14" s="16">
        <v>379</v>
      </c>
      <c r="X14" s="17">
        <v>0.07026325546903968</v>
      </c>
      <c r="Y14" s="48"/>
      <c r="Z14" s="15" t="s">
        <v>67</v>
      </c>
      <c r="AA14" s="14">
        <v>34682123.609999985</v>
      </c>
      <c r="AB14" s="17">
        <v>0.0899082079460106</v>
      </c>
      <c r="AC14" s="16">
        <v>408</v>
      </c>
      <c r="AD14" s="17">
        <v>0.08031496062992126</v>
      </c>
      <c r="AE14" s="48"/>
      <c r="AF14" s="15" t="s">
        <v>67</v>
      </c>
      <c r="AG14" s="14">
        <v>34862883.97</v>
      </c>
      <c r="AH14" s="17">
        <v>0.0940624651699954</v>
      </c>
      <c r="AI14" s="16">
        <v>421</v>
      </c>
      <c r="AJ14" s="17">
        <v>0.08767180341524365</v>
      </c>
      <c r="AK14" s="48"/>
      <c r="AL14" s="15" t="s">
        <v>67</v>
      </c>
      <c r="AM14" s="14">
        <v>33693431.02000002</v>
      </c>
      <c r="AN14" s="17">
        <v>0.09412700400152055</v>
      </c>
      <c r="AO14" s="16">
        <v>393</v>
      </c>
      <c r="AP14" s="17">
        <v>0.08664021164021164</v>
      </c>
      <c r="AQ14" s="48"/>
      <c r="AR14" s="15" t="s">
        <v>67</v>
      </c>
      <c r="AS14" s="14">
        <v>31746013.91000001</v>
      </c>
      <c r="AT14" s="17">
        <v>0.09177143364554889</v>
      </c>
      <c r="AU14" s="16">
        <v>359</v>
      </c>
      <c r="AV14" s="17">
        <v>0.08260469397146801</v>
      </c>
    </row>
    <row r="15" spans="1:48" ht="18">
      <c r="A15" s="48"/>
      <c r="B15" s="15" t="s">
        <v>68</v>
      </c>
      <c r="C15" s="14">
        <v>58548927.43999997</v>
      </c>
      <c r="D15" s="17">
        <v>0.1320599963283576</v>
      </c>
      <c r="E15" s="16">
        <v>815</v>
      </c>
      <c r="F15" s="17">
        <v>0.1287316379718844</v>
      </c>
      <c r="G15" s="48"/>
      <c r="H15" s="15" t="s">
        <v>68</v>
      </c>
      <c r="I15" s="14">
        <v>58044800.18000002</v>
      </c>
      <c r="J15" s="17">
        <v>0.13448887720866948</v>
      </c>
      <c r="K15" s="16">
        <v>800</v>
      </c>
      <c r="L15" s="17">
        <v>0.13231888852133641</v>
      </c>
      <c r="M15" s="48"/>
      <c r="N15" s="15" t="s">
        <v>68</v>
      </c>
      <c r="O15" s="14">
        <v>56607530.219999865</v>
      </c>
      <c r="P15" s="17">
        <v>0.13543525885868077</v>
      </c>
      <c r="Q15" s="16">
        <v>731</v>
      </c>
      <c r="R15" s="17">
        <v>0.1279090113735783</v>
      </c>
      <c r="S15" s="48"/>
      <c r="T15" s="15" t="s">
        <v>68</v>
      </c>
      <c r="U15" s="14">
        <v>55430259.539999925</v>
      </c>
      <c r="V15" s="17">
        <v>0.138414348115048</v>
      </c>
      <c r="W15" s="16">
        <v>705</v>
      </c>
      <c r="X15" s="17">
        <v>0.13070077864293658</v>
      </c>
      <c r="Y15" s="48"/>
      <c r="Z15" s="15" t="s">
        <v>68</v>
      </c>
      <c r="AA15" s="14">
        <v>53448410.919999994</v>
      </c>
      <c r="AB15" s="17">
        <v>0.13855699545438488</v>
      </c>
      <c r="AC15" s="16">
        <v>645</v>
      </c>
      <c r="AD15" s="17">
        <v>0.12696850393700787</v>
      </c>
      <c r="AE15" s="48"/>
      <c r="AF15" s="15" t="s">
        <v>68</v>
      </c>
      <c r="AG15" s="14">
        <v>51873577.40000001</v>
      </c>
      <c r="AH15" s="17">
        <v>0.1399584891378842</v>
      </c>
      <c r="AI15" s="16">
        <v>601</v>
      </c>
      <c r="AJ15" s="17">
        <v>0.12515618492294878</v>
      </c>
      <c r="AK15" s="48"/>
      <c r="AL15" s="15" t="s">
        <v>68</v>
      </c>
      <c r="AM15" s="14">
        <v>51605629.859999955</v>
      </c>
      <c r="AN15" s="17">
        <v>0.14416707296593986</v>
      </c>
      <c r="AO15" s="16">
        <v>570</v>
      </c>
      <c r="AP15" s="17">
        <v>0.12566137566137567</v>
      </c>
      <c r="AQ15" s="48"/>
      <c r="AR15" s="15" t="s">
        <v>68</v>
      </c>
      <c r="AS15" s="14">
        <v>51353320.910000026</v>
      </c>
      <c r="AT15" s="17">
        <v>0.14845227170035735</v>
      </c>
      <c r="AU15" s="16">
        <v>569</v>
      </c>
      <c r="AV15" s="17">
        <v>0.13092498849516798</v>
      </c>
    </row>
    <row r="16" spans="1:48" ht="18">
      <c r="A16" s="48"/>
      <c r="B16" s="15" t="s">
        <v>69</v>
      </c>
      <c r="C16" s="14">
        <v>149115667.23999995</v>
      </c>
      <c r="D16" s="17">
        <v>0.3363377491141108</v>
      </c>
      <c r="E16" s="16">
        <v>1729</v>
      </c>
      <c r="F16" s="17">
        <v>0.2731006160164271</v>
      </c>
      <c r="G16" s="48"/>
      <c r="H16" s="15" t="s">
        <v>69</v>
      </c>
      <c r="I16" s="14">
        <v>150617775.5700002</v>
      </c>
      <c r="J16" s="17">
        <v>0.3489789862530402</v>
      </c>
      <c r="K16" s="16">
        <v>1686</v>
      </c>
      <c r="L16" s="17">
        <v>0.2788620575587165</v>
      </c>
      <c r="M16" s="48"/>
      <c r="N16" s="15" t="s">
        <v>69</v>
      </c>
      <c r="O16" s="14">
        <v>152937960.80999988</v>
      </c>
      <c r="P16" s="17">
        <v>0.3659087798234833</v>
      </c>
      <c r="Q16" s="16">
        <v>1689</v>
      </c>
      <c r="R16" s="17">
        <v>0.29553805774278213</v>
      </c>
      <c r="S16" s="48"/>
      <c r="T16" s="15" t="s">
        <v>69</v>
      </c>
      <c r="U16" s="14">
        <v>146066881.5600002</v>
      </c>
      <c r="V16" s="17">
        <v>0.36474215275387073</v>
      </c>
      <c r="W16" s="16">
        <v>1576</v>
      </c>
      <c r="X16" s="17">
        <v>0.2921764923989618</v>
      </c>
      <c r="Y16" s="48"/>
      <c r="Z16" s="15" t="s">
        <v>69</v>
      </c>
      <c r="AA16" s="14">
        <v>139408983.79</v>
      </c>
      <c r="AB16" s="17">
        <v>0.361396898444805</v>
      </c>
      <c r="AC16" s="16">
        <v>1468</v>
      </c>
      <c r="AD16" s="17">
        <v>0.2889763779527559</v>
      </c>
      <c r="AE16" s="48"/>
      <c r="AF16" s="15" t="s">
        <v>69</v>
      </c>
      <c r="AG16" s="14">
        <v>131336658.25000001</v>
      </c>
      <c r="AH16" s="17">
        <v>0.3543553612149493</v>
      </c>
      <c r="AI16" s="16">
        <v>1347</v>
      </c>
      <c r="AJ16" s="17">
        <v>0.2805081216159933</v>
      </c>
      <c r="AK16" s="48"/>
      <c r="AL16" s="15" t="s">
        <v>69</v>
      </c>
      <c r="AM16" s="14">
        <v>123975120.58999994</v>
      </c>
      <c r="AN16" s="17">
        <v>0.34634070554990665</v>
      </c>
      <c r="AO16" s="16">
        <v>1241</v>
      </c>
      <c r="AP16" s="17">
        <v>0.2735890652557319</v>
      </c>
      <c r="AQ16" s="48"/>
      <c r="AR16" s="15" t="s">
        <v>69</v>
      </c>
      <c r="AS16" s="14">
        <v>116271766.23000003</v>
      </c>
      <c r="AT16" s="17">
        <v>0.3361186292451674</v>
      </c>
      <c r="AU16" s="16">
        <v>1132</v>
      </c>
      <c r="AV16" s="17">
        <v>0.2604693971468017</v>
      </c>
    </row>
    <row r="17" spans="1:48" ht="18">
      <c r="A17" s="48"/>
      <c r="B17" s="15" t="s">
        <v>70</v>
      </c>
      <c r="C17" s="14">
        <v>115827919.08999996</v>
      </c>
      <c r="D17" s="17">
        <v>0.2612555897872261</v>
      </c>
      <c r="E17" s="16">
        <v>1540</v>
      </c>
      <c r="F17" s="17">
        <v>0.24324751224135208</v>
      </c>
      <c r="G17" s="48"/>
      <c r="H17" s="15" t="s">
        <v>70</v>
      </c>
      <c r="I17" s="14">
        <v>106002531.07</v>
      </c>
      <c r="J17" s="17">
        <v>0.24560617558631062</v>
      </c>
      <c r="K17" s="16">
        <v>1418</v>
      </c>
      <c r="L17" s="17">
        <v>0.2345352299040688</v>
      </c>
      <c r="M17" s="48"/>
      <c r="N17" s="15" t="s">
        <v>70</v>
      </c>
      <c r="O17" s="14">
        <v>96016301.31000003</v>
      </c>
      <c r="P17" s="17">
        <v>0.22972195699113077</v>
      </c>
      <c r="Q17" s="16">
        <v>1278</v>
      </c>
      <c r="R17" s="17">
        <v>0.22362204724409449</v>
      </c>
      <c r="S17" s="48"/>
      <c r="T17" s="15" t="s">
        <v>70</v>
      </c>
      <c r="U17" s="14">
        <v>89278069.35000002</v>
      </c>
      <c r="V17" s="17">
        <v>0.222935376319732</v>
      </c>
      <c r="W17" s="16">
        <v>1158</v>
      </c>
      <c r="X17" s="17">
        <v>0.21468298109010012</v>
      </c>
      <c r="Y17" s="48"/>
      <c r="Z17" s="15" t="s">
        <v>70</v>
      </c>
      <c r="AA17" s="14">
        <v>84905411.76000002</v>
      </c>
      <c r="AB17" s="17">
        <v>0.22010455594070638</v>
      </c>
      <c r="AC17" s="16">
        <v>1068</v>
      </c>
      <c r="AD17" s="17">
        <v>0.21023622047244095</v>
      </c>
      <c r="AE17" s="48"/>
      <c r="AF17" s="15" t="s">
        <v>70</v>
      </c>
      <c r="AG17" s="14">
        <v>81231198.61000003</v>
      </c>
      <c r="AH17" s="17">
        <v>0.2191673757267221</v>
      </c>
      <c r="AI17" s="16">
        <v>1006</v>
      </c>
      <c r="AJ17" s="17">
        <v>0.2094960433152853</v>
      </c>
      <c r="AK17" s="48"/>
      <c r="AL17" s="15" t="s">
        <v>70</v>
      </c>
      <c r="AM17" s="14">
        <v>78495671.62</v>
      </c>
      <c r="AN17" s="17">
        <v>0.21928791972215653</v>
      </c>
      <c r="AO17" s="16">
        <v>961</v>
      </c>
      <c r="AP17" s="17">
        <v>0.21186067019400354</v>
      </c>
      <c r="AQ17" s="48"/>
      <c r="AR17" s="15" t="s">
        <v>70</v>
      </c>
      <c r="AS17" s="14">
        <v>73090613.61000001</v>
      </c>
      <c r="AT17" s="17">
        <v>0.21129047621659555</v>
      </c>
      <c r="AU17" s="16">
        <v>897</v>
      </c>
      <c r="AV17" s="17">
        <v>0.2063966866083755</v>
      </c>
    </row>
    <row r="18" spans="1:48" ht="18">
      <c r="A18" s="48"/>
      <c r="B18" s="15" t="s">
        <v>71</v>
      </c>
      <c r="C18" s="14">
        <v>1455054.39</v>
      </c>
      <c r="D18" s="17">
        <v>0.003281947010863308</v>
      </c>
      <c r="E18" s="16">
        <v>31</v>
      </c>
      <c r="F18" s="17">
        <v>0.004896540830832412</v>
      </c>
      <c r="G18" s="48"/>
      <c r="H18" s="15" t="s">
        <v>71</v>
      </c>
      <c r="I18" s="14">
        <v>1129537.2</v>
      </c>
      <c r="J18" s="17">
        <v>0.0026171196958615197</v>
      </c>
      <c r="K18" s="16">
        <v>25</v>
      </c>
      <c r="L18" s="17">
        <v>0.004134965266291763</v>
      </c>
      <c r="M18" s="48"/>
      <c r="N18" s="15" t="s">
        <v>71</v>
      </c>
      <c r="O18" s="14">
        <v>1086576.48</v>
      </c>
      <c r="P18" s="17">
        <v>0.002599667681430856</v>
      </c>
      <c r="Q18" s="16">
        <v>22</v>
      </c>
      <c r="R18" s="17">
        <v>0.003849518810148731</v>
      </c>
      <c r="S18" s="48"/>
      <c r="T18" s="15" t="s">
        <v>71</v>
      </c>
      <c r="U18" s="14">
        <v>1002242.98</v>
      </c>
      <c r="V18" s="17">
        <v>0.0025026909468009186</v>
      </c>
      <c r="W18" s="16">
        <v>20</v>
      </c>
      <c r="X18" s="17">
        <v>0.0037078235076010383</v>
      </c>
      <c r="Y18" s="48"/>
      <c r="Z18" s="15" t="s">
        <v>71</v>
      </c>
      <c r="AA18" s="14">
        <v>845049.9</v>
      </c>
      <c r="AB18" s="17">
        <v>0.0021906652253568704</v>
      </c>
      <c r="AC18" s="16">
        <v>18</v>
      </c>
      <c r="AD18" s="17">
        <v>0.003543307086614173</v>
      </c>
      <c r="AE18" s="48"/>
      <c r="AF18" s="15" t="s">
        <v>71</v>
      </c>
      <c r="AG18" s="14">
        <v>782134.2</v>
      </c>
      <c r="AH18" s="17">
        <v>0.00211025200924484</v>
      </c>
      <c r="AI18" s="16">
        <v>16</v>
      </c>
      <c r="AJ18" s="17">
        <v>0.003331945022907122</v>
      </c>
      <c r="AK18" s="48"/>
      <c r="AL18" s="15" t="s">
        <v>71</v>
      </c>
      <c r="AM18" s="14">
        <v>753168.73</v>
      </c>
      <c r="AN18" s="17">
        <v>0.0021040753024068283</v>
      </c>
      <c r="AO18" s="16">
        <v>15</v>
      </c>
      <c r="AP18" s="17">
        <v>0.0033068783068783067</v>
      </c>
      <c r="AQ18" s="48"/>
      <c r="AR18" s="15" t="s">
        <v>71</v>
      </c>
      <c r="AS18" s="14">
        <v>724735.83</v>
      </c>
      <c r="AT18" s="17">
        <v>0.0020950676302843203</v>
      </c>
      <c r="AU18" s="16">
        <v>14</v>
      </c>
      <c r="AV18" s="17">
        <v>0.0032213529682466636</v>
      </c>
    </row>
    <row r="19" spans="1:48" ht="18">
      <c r="A19" s="48"/>
      <c r="B19" s="15" t="s">
        <v>72</v>
      </c>
      <c r="C19" s="14">
        <v>791031.79</v>
      </c>
      <c r="D19" s="17">
        <v>0.001784211254596711</v>
      </c>
      <c r="E19" s="16">
        <v>9</v>
      </c>
      <c r="F19" s="17">
        <v>0.001421576370241668</v>
      </c>
      <c r="G19" s="48"/>
      <c r="H19" s="15" t="s">
        <v>72</v>
      </c>
      <c r="I19" s="14">
        <v>320176.75</v>
      </c>
      <c r="J19" s="17">
        <v>0.0007418444284809122</v>
      </c>
      <c r="K19" s="16">
        <v>7</v>
      </c>
      <c r="L19" s="17">
        <v>0.0011577902745616936</v>
      </c>
      <c r="M19" s="48"/>
      <c r="N19" s="15" t="s">
        <v>72</v>
      </c>
      <c r="O19" s="14">
        <v>166068.09</v>
      </c>
      <c r="P19" s="17">
        <v>0.0003973230181551056</v>
      </c>
      <c r="Q19" s="16">
        <v>5</v>
      </c>
      <c r="R19" s="17">
        <v>0.0008748906386701663</v>
      </c>
      <c r="S19" s="48"/>
      <c r="T19" s="15" t="s">
        <v>72</v>
      </c>
      <c r="U19" s="14">
        <v>166001.61</v>
      </c>
      <c r="V19" s="17">
        <v>0.0004145209642689409</v>
      </c>
      <c r="W19" s="16">
        <v>5</v>
      </c>
      <c r="X19" s="17">
        <v>0.0009269558769002596</v>
      </c>
      <c r="Y19" s="48"/>
      <c r="Z19" s="15" t="s">
        <v>72</v>
      </c>
      <c r="AA19" s="14">
        <v>145754.06</v>
      </c>
      <c r="AB19" s="17">
        <v>0.0003778455576369855</v>
      </c>
      <c r="AC19" s="16">
        <v>4</v>
      </c>
      <c r="AD19" s="17">
        <v>0.0007874015748031496</v>
      </c>
      <c r="AE19" s="48"/>
      <c r="AF19" s="15" t="s">
        <v>72</v>
      </c>
      <c r="AG19" s="14">
        <v>145754.06</v>
      </c>
      <c r="AH19" s="17">
        <v>0.00039325450539126524</v>
      </c>
      <c r="AI19" s="16">
        <v>4</v>
      </c>
      <c r="AJ19" s="17">
        <v>0.0008329862557267805</v>
      </c>
      <c r="AK19" s="48"/>
      <c r="AL19" s="15" t="s">
        <v>72</v>
      </c>
      <c r="AM19" s="14">
        <v>145754.06</v>
      </c>
      <c r="AN19" s="17">
        <v>0.0004071830197617511</v>
      </c>
      <c r="AO19" s="16">
        <v>4</v>
      </c>
      <c r="AP19" s="17">
        <v>0.0008818342151675485</v>
      </c>
      <c r="AQ19" s="48"/>
      <c r="AR19" s="15" t="s">
        <v>72</v>
      </c>
      <c r="AS19" s="14">
        <v>122834.82</v>
      </c>
      <c r="AT19" s="17">
        <v>0.00035509111679189514</v>
      </c>
      <c r="AU19" s="16">
        <v>3</v>
      </c>
      <c r="AV19" s="17">
        <v>0.0006902899217671422</v>
      </c>
    </row>
    <row r="20" spans="1:48" ht="18">
      <c r="A20" s="48"/>
      <c r="B20" s="15" t="s">
        <v>73</v>
      </c>
      <c r="C20" s="14">
        <v>688212.58</v>
      </c>
      <c r="D20" s="17">
        <v>0.0015522974503857034</v>
      </c>
      <c r="E20" s="16">
        <v>18</v>
      </c>
      <c r="F20" s="17">
        <v>0.002843152740483336</v>
      </c>
      <c r="G20" s="48"/>
      <c r="H20" s="15" t="s">
        <v>73</v>
      </c>
      <c r="I20" s="14">
        <v>551629.71</v>
      </c>
      <c r="J20" s="17">
        <v>0.0012781172491383003</v>
      </c>
      <c r="K20" s="16">
        <v>13</v>
      </c>
      <c r="L20" s="17">
        <v>0.0021501819384717167</v>
      </c>
      <c r="M20" s="48"/>
      <c r="N20" s="15" t="s">
        <v>73</v>
      </c>
      <c r="O20" s="14">
        <v>441068.84</v>
      </c>
      <c r="P20" s="17">
        <v>0.0010552707791302433</v>
      </c>
      <c r="Q20" s="16">
        <v>10</v>
      </c>
      <c r="R20" s="17">
        <v>0.0017497812773403325</v>
      </c>
      <c r="S20" s="48"/>
      <c r="T20" s="15" t="s">
        <v>73</v>
      </c>
      <c r="U20" s="14">
        <v>300075.11</v>
      </c>
      <c r="V20" s="17">
        <v>0.0007493145635774768</v>
      </c>
      <c r="W20" s="16">
        <v>7</v>
      </c>
      <c r="X20" s="17">
        <v>0.0012977382276603633</v>
      </c>
      <c r="Y20" s="48"/>
      <c r="Z20" s="15" t="s">
        <v>73</v>
      </c>
      <c r="AA20" s="14">
        <v>227082.96</v>
      </c>
      <c r="AB20" s="17">
        <v>0.0005886785428210868</v>
      </c>
      <c r="AC20" s="16">
        <v>5</v>
      </c>
      <c r="AD20" s="17">
        <v>0.000984251968503937</v>
      </c>
      <c r="AE20" s="48"/>
      <c r="AF20" s="15" t="s">
        <v>73</v>
      </c>
      <c r="AG20" s="14">
        <v>227082.96</v>
      </c>
      <c r="AH20" s="17">
        <v>0.0006126854862059037</v>
      </c>
      <c r="AI20" s="16">
        <v>5</v>
      </c>
      <c r="AJ20" s="17">
        <v>0.0010412328196584756</v>
      </c>
      <c r="AK20" s="48"/>
      <c r="AL20" s="15" t="s">
        <v>73</v>
      </c>
      <c r="AM20" s="14">
        <v>191949.1</v>
      </c>
      <c r="AN20" s="17">
        <v>0.0005362349026747546</v>
      </c>
      <c r="AO20" s="16">
        <v>4</v>
      </c>
      <c r="AP20" s="17">
        <v>0.0008818342151675485</v>
      </c>
      <c r="AQ20" s="48"/>
      <c r="AR20" s="15" t="s">
        <v>73</v>
      </c>
      <c r="AS20" s="14">
        <v>191949.1</v>
      </c>
      <c r="AT20" s="17">
        <v>0.0005548868007149696</v>
      </c>
      <c r="AU20" s="16">
        <v>4</v>
      </c>
      <c r="AV20" s="17">
        <v>0.0009203865623561896</v>
      </c>
    </row>
    <row r="21" spans="1:48" ht="18">
      <c r="A21" s="48"/>
      <c r="B21" s="15" t="s">
        <v>30</v>
      </c>
      <c r="C21" s="14">
        <v>75775</v>
      </c>
      <c r="D21" s="17">
        <v>0.00017091425341712977</v>
      </c>
      <c r="E21" s="16">
        <v>1</v>
      </c>
      <c r="F21" s="17">
        <v>0.000157952930026852</v>
      </c>
      <c r="G21" s="48"/>
      <c r="H21" s="15" t="s">
        <v>30</v>
      </c>
      <c r="I21" s="14">
        <v>96250</v>
      </c>
      <c r="J21" s="17">
        <v>0.00022300971648093684</v>
      </c>
      <c r="K21" s="16">
        <v>1</v>
      </c>
      <c r="L21" s="17">
        <v>0.00016539861065167054</v>
      </c>
      <c r="M21" s="48"/>
      <c r="N21" s="15" t="s">
        <v>30</v>
      </c>
      <c r="O21" s="14">
        <v>96250</v>
      </c>
      <c r="P21" s="17">
        <v>0.00023028108830196647</v>
      </c>
      <c r="Q21" s="16">
        <v>1</v>
      </c>
      <c r="R21" s="17">
        <v>0.00017497812773403323</v>
      </c>
      <c r="S21" s="48"/>
      <c r="T21" s="15" t="s">
        <v>30</v>
      </c>
      <c r="U21" s="14">
        <v>96250</v>
      </c>
      <c r="V21" s="17">
        <v>0.00024034491479260693</v>
      </c>
      <c r="W21" s="16">
        <v>1</v>
      </c>
      <c r="X21" s="17">
        <v>0.0001853911753800519</v>
      </c>
      <c r="Y21" s="48"/>
      <c r="Z21" s="15" t="s">
        <v>30</v>
      </c>
      <c r="AA21" s="14">
        <v>96250</v>
      </c>
      <c r="AB21" s="17">
        <v>0.00024951370083660005</v>
      </c>
      <c r="AC21" s="16">
        <v>1</v>
      </c>
      <c r="AD21" s="17">
        <v>0.0001968503937007874</v>
      </c>
      <c r="AE21" s="48"/>
      <c r="AF21" s="15" t="s">
        <v>30</v>
      </c>
      <c r="AG21" s="14">
        <v>96250</v>
      </c>
      <c r="AH21" s="17">
        <v>0.0002596891376055616</v>
      </c>
      <c r="AI21" s="16">
        <v>1</v>
      </c>
      <c r="AJ21" s="17">
        <v>0.00020824656393169514</v>
      </c>
      <c r="AK21" s="48"/>
      <c r="AL21" s="15" t="s">
        <v>30</v>
      </c>
      <c r="AM21" s="14">
        <v>96250</v>
      </c>
      <c r="AN21" s="17">
        <v>0.0002688869569195434</v>
      </c>
      <c r="AO21" s="16">
        <v>1</v>
      </c>
      <c r="AP21" s="17">
        <v>0.0002204585537918871</v>
      </c>
      <c r="AQ21" s="48"/>
      <c r="AR21" s="15" t="s">
        <v>30</v>
      </c>
      <c r="AS21" s="14">
        <v>96250</v>
      </c>
      <c r="AT21" s="17">
        <v>0.0002782396717088844</v>
      </c>
      <c r="AU21" s="16">
        <v>1</v>
      </c>
      <c r="AV21" s="17">
        <v>0.0002300966405890474</v>
      </c>
    </row>
    <row r="22" spans="1:48" ht="18">
      <c r="A22" s="48"/>
      <c r="B22" s="15"/>
      <c r="C22" s="14"/>
      <c r="D22" s="15"/>
      <c r="E22" s="16"/>
      <c r="F22" s="15"/>
      <c r="G22" s="48"/>
      <c r="H22" s="15"/>
      <c r="I22" s="14"/>
      <c r="J22" s="15"/>
      <c r="K22" s="16"/>
      <c r="L22" s="15"/>
      <c r="M22" s="48"/>
      <c r="N22" s="15"/>
      <c r="O22" s="14"/>
      <c r="P22" s="15"/>
      <c r="Q22" s="16"/>
      <c r="R22" s="15"/>
      <c r="S22" s="48"/>
      <c r="T22" s="15"/>
      <c r="U22" s="14"/>
      <c r="V22" s="15"/>
      <c r="W22" s="16"/>
      <c r="X22" s="15"/>
      <c r="Y22" s="48"/>
      <c r="Z22" s="15"/>
      <c r="AA22" s="14"/>
      <c r="AB22" s="15"/>
      <c r="AC22" s="16"/>
      <c r="AD22" s="15"/>
      <c r="AE22" s="48"/>
      <c r="AF22" s="15"/>
      <c r="AG22" s="14"/>
      <c r="AH22" s="15"/>
      <c r="AI22" s="16"/>
      <c r="AJ22" s="15"/>
      <c r="AK22" s="48"/>
      <c r="AL22" s="15"/>
      <c r="AM22" s="14"/>
      <c r="AN22" s="15"/>
      <c r="AO22" s="16"/>
      <c r="AP22" s="15"/>
      <c r="AQ22" s="48"/>
      <c r="AR22" s="15"/>
      <c r="AS22" s="14"/>
      <c r="AT22" s="15"/>
      <c r="AU22" s="16"/>
      <c r="AV22" s="15"/>
    </row>
    <row r="23" spans="1:48" ht="18.75" thickBot="1">
      <c r="A23" s="50"/>
      <c r="B23" s="18"/>
      <c r="C23" s="19">
        <f>SUM(C8:C22)</f>
        <v>443350969.7699999</v>
      </c>
      <c r="D23" s="20"/>
      <c r="E23" s="21">
        <f>SUM(E8:E22)</f>
        <v>6331</v>
      </c>
      <c r="F23" s="20"/>
      <c r="G23" s="50"/>
      <c r="H23" s="18"/>
      <c r="I23" s="19">
        <f>SUM(I8:I22)</f>
        <v>431595544.4400001</v>
      </c>
      <c r="J23" s="20"/>
      <c r="K23" s="21">
        <f>SUM(K8:K22)</f>
        <v>6046</v>
      </c>
      <c r="L23" s="20"/>
      <c r="M23" s="50"/>
      <c r="N23" s="18"/>
      <c r="O23" s="19">
        <f>SUM(O8:O22)</f>
        <v>417967453.2099998</v>
      </c>
      <c r="P23" s="20"/>
      <c r="Q23" s="21">
        <f>SUM(Q8:Q22)</f>
        <v>5715</v>
      </c>
      <c r="R23" s="20"/>
      <c r="S23" s="50"/>
      <c r="T23" s="18"/>
      <c r="U23" s="19">
        <f>SUM(U8:U22)</f>
        <v>400466138.7700002</v>
      </c>
      <c r="V23" s="20"/>
      <c r="W23" s="21">
        <f>SUM(W8:W22)</f>
        <v>5394</v>
      </c>
      <c r="X23" s="20"/>
      <c r="Y23" s="50"/>
      <c r="Z23" s="18"/>
      <c r="AA23" s="19">
        <f>SUM(AA8:AA22)</f>
        <v>385750360.30999994</v>
      </c>
      <c r="AB23" s="20"/>
      <c r="AC23" s="21">
        <f>SUM(AC8:AC22)</f>
        <v>5080</v>
      </c>
      <c r="AD23" s="20"/>
      <c r="AE23" s="50"/>
      <c r="AF23" s="18"/>
      <c r="AG23" s="19">
        <f>SUM(AG8:AG22)</f>
        <v>370635448.55</v>
      </c>
      <c r="AH23" s="20"/>
      <c r="AI23" s="21">
        <f>SUM(AI8:AI22)</f>
        <v>4802</v>
      </c>
      <c r="AJ23" s="20"/>
      <c r="AK23" s="50"/>
      <c r="AL23" s="18"/>
      <c r="AM23" s="19">
        <f>SUM(AM8:AM22)</f>
        <v>357957117.38</v>
      </c>
      <c r="AN23" s="20"/>
      <c r="AO23" s="21">
        <f>SUM(AO8:AO22)</f>
        <v>4536</v>
      </c>
      <c r="AP23" s="20"/>
      <c r="AQ23" s="50"/>
      <c r="AR23" s="18"/>
      <c r="AS23" s="19">
        <f>SUM(AS8:AS22)</f>
        <v>345924789.9800001</v>
      </c>
      <c r="AT23" s="20"/>
      <c r="AU23" s="21">
        <f>SUM(AU8:AU22)</f>
        <v>4346</v>
      </c>
      <c r="AV23" s="20"/>
    </row>
    <row r="24" spans="1:48" ht="18.75" thickTop="1">
      <c r="A24" s="48"/>
      <c r="B24" s="15"/>
      <c r="C24" s="14"/>
      <c r="D24" s="15"/>
      <c r="E24" s="16"/>
      <c r="F24" s="15"/>
      <c r="G24" s="48"/>
      <c r="H24" s="15"/>
      <c r="I24" s="14"/>
      <c r="J24" s="15"/>
      <c r="K24" s="16"/>
      <c r="L24" s="15"/>
      <c r="M24" s="48"/>
      <c r="N24" s="15"/>
      <c r="O24" s="14"/>
      <c r="P24" s="15"/>
      <c r="Q24" s="16"/>
      <c r="R24" s="15"/>
      <c r="S24" s="48"/>
      <c r="T24" s="15"/>
      <c r="U24" s="14"/>
      <c r="V24" s="15"/>
      <c r="W24" s="16"/>
      <c r="X24" s="15"/>
      <c r="Y24" s="48"/>
      <c r="Z24" s="15"/>
      <c r="AA24" s="14"/>
      <c r="AB24" s="15"/>
      <c r="AC24" s="16"/>
      <c r="AD24" s="15"/>
      <c r="AE24" s="48"/>
      <c r="AF24" s="15"/>
      <c r="AG24" s="14"/>
      <c r="AH24" s="15"/>
      <c r="AI24" s="16"/>
      <c r="AJ24" s="15"/>
      <c r="AK24" s="48"/>
      <c r="AL24" s="15"/>
      <c r="AM24" s="14"/>
      <c r="AN24" s="15"/>
      <c r="AO24" s="16"/>
      <c r="AP24" s="15"/>
      <c r="AQ24" s="48"/>
      <c r="AR24" s="15"/>
      <c r="AS24" s="14"/>
      <c r="AT24" s="15"/>
      <c r="AU24" s="16"/>
      <c r="AV24" s="15"/>
    </row>
    <row r="25" spans="1:48" ht="18">
      <c r="A25" s="48"/>
      <c r="B25" s="18" t="s">
        <v>80</v>
      </c>
      <c r="C25" s="14"/>
      <c r="D25" s="15"/>
      <c r="E25" s="22">
        <v>0.7739609561028172</v>
      </c>
      <c r="F25" s="15"/>
      <c r="G25" s="48"/>
      <c r="H25" s="18" t="s">
        <v>80</v>
      </c>
      <c r="I25" s="14"/>
      <c r="J25" s="15"/>
      <c r="K25" s="22">
        <v>0.7734165865089412</v>
      </c>
      <c r="L25" s="15"/>
      <c r="M25" s="48"/>
      <c r="N25" s="18" t="s">
        <v>80</v>
      </c>
      <c r="O25" s="14"/>
      <c r="P25" s="15"/>
      <c r="Q25" s="22">
        <v>0.7739472146800689</v>
      </c>
      <c r="R25" s="15"/>
      <c r="S25" s="48"/>
      <c r="T25" s="18" t="s">
        <v>80</v>
      </c>
      <c r="U25" s="14"/>
      <c r="V25" s="15"/>
      <c r="W25" s="22">
        <v>0.7722195389085412</v>
      </c>
      <c r="X25" s="15"/>
      <c r="Y25" s="48"/>
      <c r="Z25" s="18" t="s">
        <v>80</v>
      </c>
      <c r="AA25" s="14"/>
      <c r="AB25" s="15"/>
      <c r="AC25" s="22">
        <v>0.771432748279448</v>
      </c>
      <c r="AD25" s="15"/>
      <c r="AE25" s="48"/>
      <c r="AF25" s="18" t="s">
        <v>80</v>
      </c>
      <c r="AG25" s="14"/>
      <c r="AH25" s="15"/>
      <c r="AI25" s="22">
        <v>0.7705634481018477</v>
      </c>
      <c r="AJ25" s="15"/>
      <c r="AK25" s="48"/>
      <c r="AL25" s="18" t="s">
        <v>80</v>
      </c>
      <c r="AM25" s="14"/>
      <c r="AN25" s="15"/>
      <c r="AO25" s="22">
        <v>0.769692562372128</v>
      </c>
      <c r="AP25" s="15"/>
      <c r="AQ25" s="48"/>
      <c r="AR25" s="18" t="s">
        <v>80</v>
      </c>
      <c r="AS25" s="14"/>
      <c r="AT25" s="15"/>
      <c r="AU25" s="22">
        <v>0.7633812522036303</v>
      </c>
      <c r="AV25" s="15"/>
    </row>
    <row r="26" spans="1:48" ht="18">
      <c r="A26" s="48"/>
      <c r="B26" s="15"/>
      <c r="C26" s="14"/>
      <c r="D26" s="15"/>
      <c r="E26" s="16"/>
      <c r="F26" s="15"/>
      <c r="G26" s="48"/>
      <c r="H26" s="15"/>
      <c r="I26" s="14"/>
      <c r="J26" s="15"/>
      <c r="K26" s="16"/>
      <c r="L26" s="15"/>
      <c r="M26" s="48"/>
      <c r="N26" s="15"/>
      <c r="O26" s="14"/>
      <c r="P26" s="15"/>
      <c r="Q26" s="16"/>
      <c r="R26" s="15"/>
      <c r="S26" s="48"/>
      <c r="T26" s="15"/>
      <c r="U26" s="14"/>
      <c r="V26" s="15"/>
      <c r="W26" s="16"/>
      <c r="X26" s="15"/>
      <c r="Y26" s="48"/>
      <c r="Z26" s="15"/>
      <c r="AA26" s="14"/>
      <c r="AB26" s="15"/>
      <c r="AC26" s="16"/>
      <c r="AD26" s="15"/>
      <c r="AE26" s="48"/>
      <c r="AF26" s="15"/>
      <c r="AG26" s="14"/>
      <c r="AH26" s="15"/>
      <c r="AI26" s="16"/>
      <c r="AJ26" s="15"/>
      <c r="AK26" s="48"/>
      <c r="AL26" s="15"/>
      <c r="AM26" s="14"/>
      <c r="AN26" s="15"/>
      <c r="AO26" s="16"/>
      <c r="AP26" s="15"/>
      <c r="AQ26" s="48"/>
      <c r="AR26" s="15"/>
      <c r="AS26" s="14"/>
      <c r="AT26" s="15"/>
      <c r="AU26" s="16"/>
      <c r="AV26" s="15"/>
    </row>
    <row r="27" spans="1:48" ht="18">
      <c r="A27" s="48"/>
      <c r="B27" s="15"/>
      <c r="C27" s="14"/>
      <c r="D27" s="15"/>
      <c r="E27" s="16"/>
      <c r="F27" s="15"/>
      <c r="G27" s="48"/>
      <c r="H27" s="15"/>
      <c r="I27" s="14"/>
      <c r="J27" s="15"/>
      <c r="K27" s="16"/>
      <c r="L27" s="15"/>
      <c r="M27" s="48"/>
      <c r="N27" s="15"/>
      <c r="O27" s="14"/>
      <c r="P27" s="15"/>
      <c r="Q27" s="16"/>
      <c r="R27" s="15"/>
      <c r="S27" s="48"/>
      <c r="T27" s="15"/>
      <c r="U27" s="14"/>
      <c r="V27" s="15"/>
      <c r="W27" s="16"/>
      <c r="X27" s="15"/>
      <c r="Y27" s="48"/>
      <c r="Z27" s="15"/>
      <c r="AA27" s="14"/>
      <c r="AB27" s="15"/>
      <c r="AC27" s="16"/>
      <c r="AD27" s="15"/>
      <c r="AE27" s="48"/>
      <c r="AF27" s="15"/>
      <c r="AG27" s="14"/>
      <c r="AH27" s="15"/>
      <c r="AI27" s="16"/>
      <c r="AJ27" s="15"/>
      <c r="AK27" s="48"/>
      <c r="AL27" s="15"/>
      <c r="AM27" s="14"/>
      <c r="AN27" s="15"/>
      <c r="AO27" s="16"/>
      <c r="AP27" s="15"/>
      <c r="AQ27" s="48"/>
      <c r="AR27" s="15"/>
      <c r="AS27" s="14"/>
      <c r="AT27" s="15"/>
      <c r="AU27" s="16"/>
      <c r="AV27" s="15"/>
    </row>
    <row r="28" spans="1:48" ht="18">
      <c r="A28" s="48"/>
      <c r="B28" s="15"/>
      <c r="C28" s="14"/>
      <c r="D28" s="15"/>
      <c r="E28" s="16"/>
      <c r="F28" s="15"/>
      <c r="G28" s="48"/>
      <c r="H28" s="15"/>
      <c r="I28" s="14"/>
      <c r="J28" s="15"/>
      <c r="K28" s="16"/>
      <c r="L28" s="15"/>
      <c r="M28" s="48"/>
      <c r="N28" s="15"/>
      <c r="O28" s="14"/>
      <c r="P28" s="15"/>
      <c r="Q28" s="16"/>
      <c r="R28" s="15"/>
      <c r="S28" s="48"/>
      <c r="T28" s="15"/>
      <c r="U28" s="14"/>
      <c r="V28" s="15"/>
      <c r="W28" s="16"/>
      <c r="X28" s="15"/>
      <c r="Y28" s="48"/>
      <c r="Z28" s="15"/>
      <c r="AA28" s="14"/>
      <c r="AB28" s="15"/>
      <c r="AC28" s="16"/>
      <c r="AD28" s="15"/>
      <c r="AE28" s="48"/>
      <c r="AF28" s="15"/>
      <c r="AG28" s="14"/>
      <c r="AH28" s="15"/>
      <c r="AI28" s="16"/>
      <c r="AJ28" s="15"/>
      <c r="AK28" s="48"/>
      <c r="AL28" s="15"/>
      <c r="AM28" s="14"/>
      <c r="AN28" s="15"/>
      <c r="AO28" s="16"/>
      <c r="AP28" s="15"/>
      <c r="AQ28" s="48"/>
      <c r="AR28" s="15"/>
      <c r="AS28" s="14"/>
      <c r="AT28" s="15"/>
      <c r="AU28" s="16"/>
      <c r="AV28" s="15"/>
    </row>
    <row r="29" spans="1:48" ht="18.75">
      <c r="A29" s="48"/>
      <c r="B29" s="13" t="s">
        <v>125</v>
      </c>
      <c r="C29" s="14"/>
      <c r="D29" s="15"/>
      <c r="E29" s="16"/>
      <c r="F29" s="15"/>
      <c r="G29" s="48"/>
      <c r="H29" s="13" t="s">
        <v>129</v>
      </c>
      <c r="I29" s="14"/>
      <c r="J29" s="15"/>
      <c r="K29" s="16"/>
      <c r="L29" s="15"/>
      <c r="M29" s="48"/>
      <c r="N29" s="13" t="s">
        <v>133</v>
      </c>
      <c r="O29" s="14"/>
      <c r="P29" s="15"/>
      <c r="Q29" s="16"/>
      <c r="R29" s="15"/>
      <c r="S29" s="48"/>
      <c r="T29" s="13" t="s">
        <v>137</v>
      </c>
      <c r="U29" s="14"/>
      <c r="V29" s="15"/>
      <c r="W29" s="16"/>
      <c r="X29" s="15"/>
      <c r="Y29" s="48"/>
      <c r="Z29" s="13" t="s">
        <v>141</v>
      </c>
      <c r="AA29" s="14"/>
      <c r="AB29" s="15"/>
      <c r="AC29" s="16"/>
      <c r="AD29" s="15"/>
      <c r="AE29" s="48"/>
      <c r="AF29" s="13" t="s">
        <v>145</v>
      </c>
      <c r="AG29" s="14"/>
      <c r="AH29" s="15"/>
      <c r="AI29" s="16"/>
      <c r="AJ29" s="15"/>
      <c r="AK29" s="48"/>
      <c r="AL29" s="13" t="s">
        <v>149</v>
      </c>
      <c r="AM29" s="14"/>
      <c r="AN29" s="15"/>
      <c r="AO29" s="16"/>
      <c r="AP29" s="15"/>
      <c r="AQ29" s="48"/>
      <c r="AR29" s="13" t="s">
        <v>149</v>
      </c>
      <c r="AS29" s="14"/>
      <c r="AT29" s="15"/>
      <c r="AU29" s="16"/>
      <c r="AV29" s="15"/>
    </row>
    <row r="30" spans="1:48" ht="18">
      <c r="A30" s="48"/>
      <c r="B30" s="15"/>
      <c r="C30" s="14"/>
      <c r="D30" s="15"/>
      <c r="E30" s="16"/>
      <c r="F30" s="15"/>
      <c r="G30" s="48"/>
      <c r="H30" s="15"/>
      <c r="I30" s="14"/>
      <c r="J30" s="15"/>
      <c r="K30" s="16"/>
      <c r="L30" s="15"/>
      <c r="M30" s="48"/>
      <c r="N30" s="15"/>
      <c r="O30" s="14"/>
      <c r="P30" s="15"/>
      <c r="Q30" s="16"/>
      <c r="R30" s="15"/>
      <c r="S30" s="48"/>
      <c r="T30" s="15"/>
      <c r="U30" s="14"/>
      <c r="V30" s="15"/>
      <c r="W30" s="16"/>
      <c r="X30" s="15"/>
      <c r="Y30" s="48"/>
      <c r="Z30" s="15"/>
      <c r="AA30" s="14"/>
      <c r="AB30" s="15"/>
      <c r="AC30" s="16"/>
      <c r="AD30" s="15"/>
      <c r="AE30" s="48"/>
      <c r="AF30" s="15"/>
      <c r="AG30" s="14"/>
      <c r="AH30" s="15"/>
      <c r="AI30" s="16"/>
      <c r="AJ30" s="15"/>
      <c r="AK30" s="48"/>
      <c r="AL30" s="15"/>
      <c r="AM30" s="14"/>
      <c r="AN30" s="15"/>
      <c r="AO30" s="16"/>
      <c r="AP30" s="15"/>
      <c r="AQ30" s="48"/>
      <c r="AR30" s="15"/>
      <c r="AS30" s="14"/>
      <c r="AT30" s="15"/>
      <c r="AU30" s="16"/>
      <c r="AV30" s="15"/>
    </row>
    <row r="31" spans="1:48" ht="54">
      <c r="A31" s="51"/>
      <c r="B31" s="29" t="s">
        <v>76</v>
      </c>
      <c r="C31" s="30" t="s">
        <v>77</v>
      </c>
      <c r="D31" s="31" t="s">
        <v>78</v>
      </c>
      <c r="E31" s="32" t="s">
        <v>79</v>
      </c>
      <c r="F31" s="31" t="s">
        <v>78</v>
      </c>
      <c r="G31" s="51"/>
      <c r="H31" s="29" t="s">
        <v>76</v>
      </c>
      <c r="I31" s="30" t="s">
        <v>77</v>
      </c>
      <c r="J31" s="31" t="s">
        <v>78</v>
      </c>
      <c r="K31" s="32" t="s">
        <v>79</v>
      </c>
      <c r="L31" s="31" t="s">
        <v>78</v>
      </c>
      <c r="M31" s="51"/>
      <c r="N31" s="29" t="s">
        <v>76</v>
      </c>
      <c r="O31" s="30" t="s">
        <v>77</v>
      </c>
      <c r="P31" s="31" t="s">
        <v>78</v>
      </c>
      <c r="Q31" s="32" t="s">
        <v>79</v>
      </c>
      <c r="R31" s="31" t="s">
        <v>78</v>
      </c>
      <c r="S31" s="51"/>
      <c r="T31" s="29" t="s">
        <v>76</v>
      </c>
      <c r="U31" s="30" t="s">
        <v>77</v>
      </c>
      <c r="V31" s="31" t="s">
        <v>78</v>
      </c>
      <c r="W31" s="32" t="s">
        <v>79</v>
      </c>
      <c r="X31" s="31" t="s">
        <v>78</v>
      </c>
      <c r="Y31" s="51"/>
      <c r="Z31" s="29" t="s">
        <v>76</v>
      </c>
      <c r="AA31" s="30" t="s">
        <v>77</v>
      </c>
      <c r="AB31" s="31" t="s">
        <v>78</v>
      </c>
      <c r="AC31" s="32" t="s">
        <v>79</v>
      </c>
      <c r="AD31" s="31" t="s">
        <v>78</v>
      </c>
      <c r="AE31" s="51"/>
      <c r="AF31" s="29" t="s">
        <v>76</v>
      </c>
      <c r="AG31" s="30" t="s">
        <v>77</v>
      </c>
      <c r="AH31" s="31" t="s">
        <v>78</v>
      </c>
      <c r="AI31" s="32" t="s">
        <v>79</v>
      </c>
      <c r="AJ31" s="31" t="s">
        <v>78</v>
      </c>
      <c r="AK31" s="51"/>
      <c r="AL31" s="29" t="s">
        <v>76</v>
      </c>
      <c r="AM31" s="30" t="s">
        <v>77</v>
      </c>
      <c r="AN31" s="31" t="s">
        <v>78</v>
      </c>
      <c r="AO31" s="32" t="s">
        <v>79</v>
      </c>
      <c r="AP31" s="31" t="s">
        <v>78</v>
      </c>
      <c r="AQ31" s="51"/>
      <c r="AR31" s="29" t="s">
        <v>76</v>
      </c>
      <c r="AS31" s="30" t="s">
        <v>77</v>
      </c>
      <c r="AT31" s="31" t="s">
        <v>78</v>
      </c>
      <c r="AU31" s="32" t="s">
        <v>79</v>
      </c>
      <c r="AV31" s="31" t="s">
        <v>78</v>
      </c>
    </row>
    <row r="32" spans="1:48" ht="18">
      <c r="A32" s="48"/>
      <c r="B32" s="15"/>
      <c r="C32" s="14"/>
      <c r="D32" s="15"/>
      <c r="E32" s="16"/>
      <c r="F32" s="15"/>
      <c r="G32" s="48"/>
      <c r="H32" s="15"/>
      <c r="I32" s="14"/>
      <c r="J32" s="15"/>
      <c r="K32" s="16"/>
      <c r="L32" s="15"/>
      <c r="M32" s="48"/>
      <c r="N32" s="15"/>
      <c r="O32" s="14"/>
      <c r="P32" s="15"/>
      <c r="Q32" s="16"/>
      <c r="R32" s="15"/>
      <c r="S32" s="48"/>
      <c r="T32" s="15"/>
      <c r="U32" s="14"/>
      <c r="V32" s="15"/>
      <c r="W32" s="16"/>
      <c r="X32" s="15"/>
      <c r="Y32" s="48"/>
      <c r="Z32" s="15"/>
      <c r="AA32" s="14"/>
      <c r="AB32" s="15"/>
      <c r="AC32" s="16"/>
      <c r="AD32" s="15"/>
      <c r="AE32" s="48"/>
      <c r="AF32" s="15"/>
      <c r="AG32" s="14"/>
      <c r="AH32" s="15"/>
      <c r="AI32" s="16"/>
      <c r="AJ32" s="15"/>
      <c r="AK32" s="48"/>
      <c r="AL32" s="15"/>
      <c r="AM32" s="14"/>
      <c r="AN32" s="15"/>
      <c r="AO32" s="16"/>
      <c r="AP32" s="15"/>
      <c r="AQ32" s="48"/>
      <c r="AR32" s="15"/>
      <c r="AS32" s="14"/>
      <c r="AT32" s="15"/>
      <c r="AU32" s="16"/>
      <c r="AV32" s="15"/>
    </row>
    <row r="33" spans="1:48" ht="18">
      <c r="A33" s="48"/>
      <c r="B33" s="15" t="s">
        <v>61</v>
      </c>
      <c r="C33" s="14">
        <v>19813334.599999998</v>
      </c>
      <c r="D33" s="17">
        <v>0.04468995434988828</v>
      </c>
      <c r="E33" s="16">
        <v>687</v>
      </c>
      <c r="F33" s="17">
        <v>0.10851366292844732</v>
      </c>
      <c r="G33" s="48"/>
      <c r="H33" s="15" t="s">
        <v>61</v>
      </c>
      <c r="I33" s="14">
        <v>19464220.949999996</v>
      </c>
      <c r="J33" s="17">
        <v>0.0450982898242266</v>
      </c>
      <c r="K33" s="16">
        <v>710</v>
      </c>
      <c r="L33" s="17">
        <v>0.11743301356268607</v>
      </c>
      <c r="M33" s="48"/>
      <c r="N33" s="15" t="s">
        <v>61</v>
      </c>
      <c r="O33" s="14">
        <v>19101170.970000014</v>
      </c>
      <c r="P33" s="17">
        <v>0.04570013962403664</v>
      </c>
      <c r="Q33" s="16">
        <v>690</v>
      </c>
      <c r="R33" s="17">
        <v>0.12073490813648294</v>
      </c>
      <c r="S33" s="48"/>
      <c r="T33" s="15" t="s">
        <v>61</v>
      </c>
      <c r="U33" s="14">
        <v>22175050.120000005</v>
      </c>
      <c r="V33" s="17">
        <v>0.05537309643234486</v>
      </c>
      <c r="W33" s="16">
        <v>767</v>
      </c>
      <c r="X33" s="17">
        <v>0.14219503151649981</v>
      </c>
      <c r="Y33" s="48"/>
      <c r="Z33" s="15" t="s">
        <v>61</v>
      </c>
      <c r="AA33" s="14">
        <v>24085954.499999996</v>
      </c>
      <c r="AB33" s="17">
        <v>0.06243922748547487</v>
      </c>
      <c r="AC33" s="16">
        <v>809</v>
      </c>
      <c r="AD33" s="17">
        <v>0.159251968503937</v>
      </c>
      <c r="AE33" s="48"/>
      <c r="AF33" s="15" t="s">
        <v>61</v>
      </c>
      <c r="AG33" s="14">
        <v>24519746.71999999</v>
      </c>
      <c r="AH33" s="17">
        <v>0.06615596758466076</v>
      </c>
      <c r="AI33" s="16">
        <v>819</v>
      </c>
      <c r="AJ33" s="17">
        <v>0.17055393586005832</v>
      </c>
      <c r="AK33" s="48"/>
      <c r="AL33" s="15" t="s">
        <v>61</v>
      </c>
      <c r="AM33" s="14">
        <v>23303438.849999998</v>
      </c>
      <c r="AN33" s="17">
        <v>0.06510120268194454</v>
      </c>
      <c r="AO33" s="16">
        <v>769</v>
      </c>
      <c r="AP33" s="17">
        <v>0.1695326278659612</v>
      </c>
      <c r="AQ33" s="48"/>
      <c r="AR33" s="15" t="s">
        <v>61</v>
      </c>
      <c r="AS33" s="14">
        <v>24553306.97</v>
      </c>
      <c r="AT33" s="17">
        <v>0.07097874359169104</v>
      </c>
      <c r="AU33" s="16">
        <v>780</v>
      </c>
      <c r="AV33" s="17">
        <v>0.17947537965945698</v>
      </c>
    </row>
    <row r="34" spans="1:48" ht="18">
      <c r="A34" s="48"/>
      <c r="B34" s="15" t="s">
        <v>62</v>
      </c>
      <c r="C34" s="14">
        <v>68878046.33000007</v>
      </c>
      <c r="D34" s="17">
        <v>0.15535783392045444</v>
      </c>
      <c r="E34" s="16">
        <v>1304</v>
      </c>
      <c r="F34" s="17">
        <v>0.20597062075501502</v>
      </c>
      <c r="G34" s="48"/>
      <c r="H34" s="15" t="s">
        <v>62</v>
      </c>
      <c r="I34" s="14">
        <v>73884435.04000004</v>
      </c>
      <c r="J34" s="17">
        <v>0.17118905881168422</v>
      </c>
      <c r="K34" s="16">
        <v>1295</v>
      </c>
      <c r="L34" s="17">
        <v>0.21419120079391332</v>
      </c>
      <c r="M34" s="48"/>
      <c r="N34" s="15" t="s">
        <v>62</v>
      </c>
      <c r="O34" s="14">
        <v>83173055.72000015</v>
      </c>
      <c r="P34" s="17">
        <v>0.19899409650495284</v>
      </c>
      <c r="Q34" s="16">
        <v>1401</v>
      </c>
      <c r="R34" s="17">
        <v>0.2451443569553806</v>
      </c>
      <c r="S34" s="48"/>
      <c r="T34" s="15" t="s">
        <v>62</v>
      </c>
      <c r="U34" s="14">
        <v>142735410.98999983</v>
      </c>
      <c r="V34" s="17">
        <v>0.3564231708288755</v>
      </c>
      <c r="W34" s="16">
        <v>2169</v>
      </c>
      <c r="X34" s="17">
        <v>0.4021134593993326</v>
      </c>
      <c r="Y34" s="48"/>
      <c r="Z34" s="15" t="s">
        <v>62</v>
      </c>
      <c r="AA34" s="14">
        <v>193362072.5500002</v>
      </c>
      <c r="AB34" s="17">
        <v>0.5012621955676433</v>
      </c>
      <c r="AC34" s="16">
        <v>2710</v>
      </c>
      <c r="AD34" s="17">
        <v>0.5334645669291339</v>
      </c>
      <c r="AE34" s="48"/>
      <c r="AF34" s="15" t="s">
        <v>62</v>
      </c>
      <c r="AG34" s="14">
        <v>213518247.2599998</v>
      </c>
      <c r="AH34" s="17">
        <v>0.5760869557818228</v>
      </c>
      <c r="AI34" s="16">
        <v>2824</v>
      </c>
      <c r="AJ34" s="17">
        <v>0.588088296543107</v>
      </c>
      <c r="AK34" s="48"/>
      <c r="AL34" s="15" t="s">
        <v>62</v>
      </c>
      <c r="AM34" s="14">
        <v>198530879.19000003</v>
      </c>
      <c r="AN34" s="17">
        <v>0.5546219632203699</v>
      </c>
      <c r="AO34" s="16">
        <v>2580</v>
      </c>
      <c r="AP34" s="17">
        <v>0.5687830687830688</v>
      </c>
      <c r="AQ34" s="48"/>
      <c r="AR34" s="15" t="s">
        <v>62</v>
      </c>
      <c r="AS34" s="14">
        <v>193068903.03</v>
      </c>
      <c r="AT34" s="17">
        <v>0.5581239293118092</v>
      </c>
      <c r="AU34" s="16">
        <v>2454</v>
      </c>
      <c r="AV34" s="17">
        <v>0.5646571560055224</v>
      </c>
    </row>
    <row r="35" spans="1:48" ht="18">
      <c r="A35" s="48"/>
      <c r="B35" s="15" t="s">
        <v>63</v>
      </c>
      <c r="C35" s="14">
        <v>24237403.11000002</v>
      </c>
      <c r="D35" s="17">
        <v>0.05466865928493134</v>
      </c>
      <c r="E35" s="16">
        <v>330</v>
      </c>
      <c r="F35" s="17">
        <v>0.05212446690886116</v>
      </c>
      <c r="G35" s="48"/>
      <c r="H35" s="15" t="s">
        <v>63</v>
      </c>
      <c r="I35" s="14">
        <v>44159767.54999999</v>
      </c>
      <c r="J35" s="17">
        <v>0.10231747783054103</v>
      </c>
      <c r="K35" s="16">
        <v>616</v>
      </c>
      <c r="L35" s="17">
        <v>0.10188554416142905</v>
      </c>
      <c r="M35" s="48"/>
      <c r="N35" s="15" t="s">
        <v>63</v>
      </c>
      <c r="O35" s="14">
        <v>71200282.47000007</v>
      </c>
      <c r="P35" s="17">
        <v>0.17034886789193793</v>
      </c>
      <c r="Q35" s="16">
        <v>984</v>
      </c>
      <c r="R35" s="17">
        <v>0.1721784776902887</v>
      </c>
      <c r="S35" s="48"/>
      <c r="T35" s="15" t="s">
        <v>63</v>
      </c>
      <c r="U35" s="14">
        <v>87512105.72000001</v>
      </c>
      <c r="V35" s="17">
        <v>0.21852560615683145</v>
      </c>
      <c r="W35" s="16">
        <v>1104</v>
      </c>
      <c r="X35" s="17">
        <v>0.20467185761957732</v>
      </c>
      <c r="Y35" s="48"/>
      <c r="Z35" s="15" t="s">
        <v>63</v>
      </c>
      <c r="AA35" s="14">
        <v>76245890.25000001</v>
      </c>
      <c r="AB35" s="17">
        <v>0.19765604415437643</v>
      </c>
      <c r="AC35" s="16">
        <v>785</v>
      </c>
      <c r="AD35" s="17">
        <v>0.1545275590551181</v>
      </c>
      <c r="AE35" s="48"/>
      <c r="AF35" s="15" t="s">
        <v>63</v>
      </c>
      <c r="AG35" s="14">
        <v>81898263.13000001</v>
      </c>
      <c r="AH35" s="17">
        <v>0.2209671618038761</v>
      </c>
      <c r="AI35" s="16">
        <v>765</v>
      </c>
      <c r="AJ35" s="17">
        <v>0.15930862140774676</v>
      </c>
      <c r="AK35" s="48"/>
      <c r="AL35" s="15" t="s">
        <v>63</v>
      </c>
      <c r="AM35" s="14">
        <v>71405285.84000002</v>
      </c>
      <c r="AN35" s="17">
        <v>0.19948000018169107</v>
      </c>
      <c r="AO35" s="16">
        <v>674</v>
      </c>
      <c r="AP35" s="17">
        <v>0.14858906525573193</v>
      </c>
      <c r="AQ35" s="48"/>
      <c r="AR35" s="15" t="s">
        <v>63</v>
      </c>
      <c r="AS35" s="14">
        <v>66694511.07000004</v>
      </c>
      <c r="AT35" s="17">
        <v>0.19280061158339082</v>
      </c>
      <c r="AU35" s="16">
        <v>627</v>
      </c>
      <c r="AV35" s="17">
        <v>0.14427059364933273</v>
      </c>
    </row>
    <row r="36" spans="1:48" ht="18">
      <c r="A36" s="48"/>
      <c r="B36" s="15" t="s">
        <v>64</v>
      </c>
      <c r="C36" s="14">
        <v>64297725.66999994</v>
      </c>
      <c r="D36" s="17">
        <v>0.14502669454711262</v>
      </c>
      <c r="E36" s="16">
        <v>823</v>
      </c>
      <c r="F36" s="17">
        <v>0.1299952614120992</v>
      </c>
      <c r="G36" s="48"/>
      <c r="H36" s="15" t="s">
        <v>64</v>
      </c>
      <c r="I36" s="14">
        <v>95841864.20000008</v>
      </c>
      <c r="J36" s="17">
        <v>0.22206407233502826</v>
      </c>
      <c r="K36" s="16">
        <v>1323</v>
      </c>
      <c r="L36" s="17">
        <v>0.21882236189216012</v>
      </c>
      <c r="M36" s="48"/>
      <c r="N36" s="15" t="s">
        <v>64</v>
      </c>
      <c r="O36" s="14">
        <v>112399317.44</v>
      </c>
      <c r="P36" s="17">
        <v>0.26891882747513113</v>
      </c>
      <c r="Q36" s="16">
        <v>1387</v>
      </c>
      <c r="R36" s="17">
        <v>0.2426946631671041</v>
      </c>
      <c r="S36" s="48"/>
      <c r="T36" s="15" t="s">
        <v>64</v>
      </c>
      <c r="U36" s="14">
        <v>92496667.13000007</v>
      </c>
      <c r="V36" s="17">
        <v>0.23097250472685724</v>
      </c>
      <c r="W36" s="16">
        <v>897</v>
      </c>
      <c r="X36" s="17">
        <v>0.16629588431590656</v>
      </c>
      <c r="Y36" s="48"/>
      <c r="Z36" s="15" t="s">
        <v>64</v>
      </c>
      <c r="AA36" s="14">
        <v>56774074.34999999</v>
      </c>
      <c r="AB36" s="17">
        <v>0.14717827950795612</v>
      </c>
      <c r="AC36" s="16">
        <v>507</v>
      </c>
      <c r="AD36" s="17">
        <v>0.09980314960629921</v>
      </c>
      <c r="AE36" s="48"/>
      <c r="AF36" s="15" t="s">
        <v>64</v>
      </c>
      <c r="AG36" s="14">
        <v>29908601.890000008</v>
      </c>
      <c r="AH36" s="17">
        <v>0.08069547046028235</v>
      </c>
      <c r="AI36" s="16">
        <v>233</v>
      </c>
      <c r="AJ36" s="17">
        <v>0.048521449396084965</v>
      </c>
      <c r="AK36" s="48"/>
      <c r="AL36" s="15" t="s">
        <v>64</v>
      </c>
      <c r="AM36" s="14">
        <v>42287027.110000014</v>
      </c>
      <c r="AN36" s="17">
        <v>0.11813433804448972</v>
      </c>
      <c r="AO36" s="16">
        <v>337</v>
      </c>
      <c r="AP36" s="17">
        <v>0.07429453262786596</v>
      </c>
      <c r="AQ36" s="48"/>
      <c r="AR36" s="15" t="s">
        <v>64</v>
      </c>
      <c r="AS36" s="14">
        <v>39874825.26999998</v>
      </c>
      <c r="AT36" s="17">
        <v>0.11527021602674205</v>
      </c>
      <c r="AU36" s="16">
        <v>315</v>
      </c>
      <c r="AV36" s="17">
        <v>0.07248044178554994</v>
      </c>
    </row>
    <row r="37" spans="1:48" ht="18">
      <c r="A37" s="48"/>
      <c r="B37" s="15" t="s">
        <v>65</v>
      </c>
      <c r="C37" s="14">
        <v>128557850.38</v>
      </c>
      <c r="D37" s="17">
        <v>0.289968578272633</v>
      </c>
      <c r="E37" s="16">
        <v>1660</v>
      </c>
      <c r="F37" s="17">
        <v>0.26220186384457433</v>
      </c>
      <c r="G37" s="48"/>
      <c r="H37" s="15" t="s">
        <v>65</v>
      </c>
      <c r="I37" s="14">
        <v>131467931.44999997</v>
      </c>
      <c r="J37" s="17">
        <v>0.3046091025350622</v>
      </c>
      <c r="K37" s="16">
        <v>1476</v>
      </c>
      <c r="L37" s="17">
        <v>0.2441283493218657</v>
      </c>
      <c r="M37" s="48"/>
      <c r="N37" s="15" t="s">
        <v>65</v>
      </c>
      <c r="O37" s="14">
        <v>81862981.19999997</v>
      </c>
      <c r="P37" s="17">
        <v>0.19585970288186386</v>
      </c>
      <c r="Q37" s="16">
        <v>826</v>
      </c>
      <c r="R37" s="17">
        <v>0.14453193350831145</v>
      </c>
      <c r="S37" s="48"/>
      <c r="T37" s="15" t="s">
        <v>65</v>
      </c>
      <c r="U37" s="14">
        <v>43770680.239999995</v>
      </c>
      <c r="V37" s="17">
        <v>0.1092993289630883</v>
      </c>
      <c r="W37" s="16">
        <v>348</v>
      </c>
      <c r="X37" s="17">
        <v>0.06451612903225806</v>
      </c>
      <c r="Y37" s="48"/>
      <c r="Z37" s="15" t="s">
        <v>65</v>
      </c>
      <c r="AA37" s="14">
        <v>31561459.13</v>
      </c>
      <c r="AB37" s="17">
        <v>0.08181835294887682</v>
      </c>
      <c r="AC37" s="16">
        <v>242</v>
      </c>
      <c r="AD37" s="17">
        <v>0.047637795275590554</v>
      </c>
      <c r="AE37" s="48"/>
      <c r="AF37" s="15" t="s">
        <v>65</v>
      </c>
      <c r="AG37" s="14">
        <v>17509689.310000002</v>
      </c>
      <c r="AH37" s="17">
        <v>0.04724234926395038</v>
      </c>
      <c r="AI37" s="16">
        <v>137</v>
      </c>
      <c r="AJ37" s="17">
        <v>0.02852977925864223</v>
      </c>
      <c r="AK37" s="48"/>
      <c r="AL37" s="15" t="s">
        <v>65</v>
      </c>
      <c r="AM37" s="14">
        <v>19055167.89</v>
      </c>
      <c r="AN37" s="17">
        <v>0.05323310241592827</v>
      </c>
      <c r="AO37" s="16">
        <v>152</v>
      </c>
      <c r="AP37" s="17">
        <v>0.03350970017636684</v>
      </c>
      <c r="AQ37" s="48"/>
      <c r="AR37" s="15" t="s">
        <v>65</v>
      </c>
      <c r="AS37" s="14">
        <v>18360174.72</v>
      </c>
      <c r="AT37" s="17">
        <v>0.05307562583491489</v>
      </c>
      <c r="AU37" s="16">
        <v>146</v>
      </c>
      <c r="AV37" s="17">
        <v>0.03359410952600092</v>
      </c>
    </row>
    <row r="38" spans="1:48" ht="18">
      <c r="A38" s="48"/>
      <c r="B38" s="15" t="s">
        <v>66</v>
      </c>
      <c r="C38" s="14">
        <v>103912271.02000001</v>
      </c>
      <c r="D38" s="17">
        <v>0.234379257304675</v>
      </c>
      <c r="E38" s="16">
        <v>1149</v>
      </c>
      <c r="F38" s="17">
        <v>0.18148791660085295</v>
      </c>
      <c r="G38" s="48"/>
      <c r="H38" s="15" t="s">
        <v>66</v>
      </c>
      <c r="I38" s="14">
        <v>58557403.14</v>
      </c>
      <c r="J38" s="17">
        <v>0.1356765700998579</v>
      </c>
      <c r="K38" s="16">
        <v>555</v>
      </c>
      <c r="L38" s="17">
        <v>0.09179622891167714</v>
      </c>
      <c r="M38" s="48"/>
      <c r="N38" s="15" t="s">
        <v>66</v>
      </c>
      <c r="O38" s="14">
        <v>45094191.22999999</v>
      </c>
      <c r="P38" s="17">
        <v>0.10788924085757277</v>
      </c>
      <c r="Q38" s="16">
        <v>391</v>
      </c>
      <c r="R38" s="17">
        <v>0.068416447944007</v>
      </c>
      <c r="S38" s="48"/>
      <c r="T38" s="15" t="s">
        <v>66</v>
      </c>
      <c r="U38" s="14">
        <v>11537653.059999999</v>
      </c>
      <c r="V38" s="17">
        <v>0.028810558354414154</v>
      </c>
      <c r="W38" s="16">
        <v>106</v>
      </c>
      <c r="X38" s="17">
        <v>0.0196514645902855</v>
      </c>
      <c r="Y38" s="48"/>
      <c r="Z38" s="15" t="s">
        <v>66</v>
      </c>
      <c r="AA38" s="14">
        <v>3483867.56</v>
      </c>
      <c r="AB38" s="17">
        <v>0.009031404551897925</v>
      </c>
      <c r="AC38" s="16">
        <v>24</v>
      </c>
      <c r="AD38" s="17">
        <v>0.004724409448818898</v>
      </c>
      <c r="AE38" s="48"/>
      <c r="AF38" s="15" t="s">
        <v>66</v>
      </c>
      <c r="AG38" s="14">
        <v>3141942.08</v>
      </c>
      <c r="AH38" s="17">
        <v>0.008477176406876102</v>
      </c>
      <c r="AI38" s="16">
        <v>22</v>
      </c>
      <c r="AJ38" s="17">
        <v>0.004581424406497293</v>
      </c>
      <c r="AK38" s="48"/>
      <c r="AL38" s="15" t="s">
        <v>66</v>
      </c>
      <c r="AM38" s="14">
        <v>3141971.6</v>
      </c>
      <c r="AN38" s="17">
        <v>0.00877750838702991</v>
      </c>
      <c r="AO38" s="16">
        <v>21</v>
      </c>
      <c r="AP38" s="17">
        <v>0.004629629629629629</v>
      </c>
      <c r="AQ38" s="48"/>
      <c r="AR38" s="15" t="s">
        <v>66</v>
      </c>
      <c r="AS38" s="14">
        <v>3141611.12</v>
      </c>
      <c r="AT38" s="17">
        <v>0.009081775030293825</v>
      </c>
      <c r="AU38" s="16">
        <v>21</v>
      </c>
      <c r="AV38" s="17">
        <v>0.0048320294523699955</v>
      </c>
    </row>
    <row r="39" spans="1:48" ht="18">
      <c r="A39" s="48"/>
      <c r="B39" s="15" t="s">
        <v>67</v>
      </c>
      <c r="C39" s="14">
        <v>31869808.990000002</v>
      </c>
      <c r="D39" s="17">
        <v>0.071883927549619</v>
      </c>
      <c r="E39" s="16">
        <v>360</v>
      </c>
      <c r="F39" s="17">
        <v>0.05686305480966672</v>
      </c>
      <c r="G39" s="48"/>
      <c r="H39" s="15" t="s">
        <v>67</v>
      </c>
      <c r="I39" s="14">
        <v>6706356.31</v>
      </c>
      <c r="J39" s="17">
        <v>0.015538520720137578</v>
      </c>
      <c r="K39" s="16">
        <v>56</v>
      </c>
      <c r="L39" s="17">
        <v>0.009262322196493549</v>
      </c>
      <c r="M39" s="48"/>
      <c r="N39" s="15" t="s">
        <v>67</v>
      </c>
      <c r="O39" s="14">
        <v>4896027.74</v>
      </c>
      <c r="P39" s="17">
        <v>0.011713897104663026</v>
      </c>
      <c r="Q39" s="16">
        <v>33</v>
      </c>
      <c r="R39" s="17">
        <v>0.005774278215223097</v>
      </c>
      <c r="S39" s="48"/>
      <c r="T39" s="15" t="s">
        <v>67</v>
      </c>
      <c r="U39" s="14">
        <v>0</v>
      </c>
      <c r="V39" s="17">
        <v>0</v>
      </c>
      <c r="W39" s="16">
        <v>0</v>
      </c>
      <c r="X39" s="17">
        <v>0</v>
      </c>
      <c r="Y39" s="48"/>
      <c r="Z39" s="15" t="s">
        <v>67</v>
      </c>
      <c r="AA39" s="14">
        <v>96250</v>
      </c>
      <c r="AB39" s="17">
        <v>0.0002495137008365999</v>
      </c>
      <c r="AC39" s="16">
        <v>1</v>
      </c>
      <c r="AD39" s="17">
        <v>0.0001968503937007874</v>
      </c>
      <c r="AE39" s="48"/>
      <c r="AF39" s="15" t="s">
        <v>67</v>
      </c>
      <c r="AG39" s="14">
        <v>0</v>
      </c>
      <c r="AH39" s="17">
        <v>0</v>
      </c>
      <c r="AI39" s="16">
        <v>0</v>
      </c>
      <c r="AJ39" s="17">
        <v>0</v>
      </c>
      <c r="AK39" s="48"/>
      <c r="AL39" s="15" t="s">
        <v>67</v>
      </c>
      <c r="AM39" s="14">
        <v>233346.9</v>
      </c>
      <c r="AN39" s="17">
        <v>0.0006518850685465869</v>
      </c>
      <c r="AO39" s="16">
        <v>3</v>
      </c>
      <c r="AP39" s="17">
        <v>0.0006613756613756613</v>
      </c>
      <c r="AQ39" s="48"/>
      <c r="AR39" s="15" t="s">
        <v>67</v>
      </c>
      <c r="AS39" s="14">
        <v>231457.8</v>
      </c>
      <c r="AT39" s="17">
        <v>0.0006690986211580324</v>
      </c>
      <c r="AU39" s="16">
        <v>3</v>
      </c>
      <c r="AV39" s="17">
        <v>0.0006902899217671422</v>
      </c>
    </row>
    <row r="40" spans="1:48" ht="18">
      <c r="A40" s="48"/>
      <c r="B40" s="15" t="s">
        <v>68</v>
      </c>
      <c r="C40" s="14">
        <v>123650</v>
      </c>
      <c r="D40" s="17">
        <v>0.0002788986794460982</v>
      </c>
      <c r="E40" s="16">
        <v>2</v>
      </c>
      <c r="F40" s="17">
        <v>0.000315905860053704</v>
      </c>
      <c r="G40" s="48"/>
      <c r="H40" s="15" t="s">
        <v>68</v>
      </c>
      <c r="I40" s="14">
        <v>288969.1</v>
      </c>
      <c r="J40" s="17">
        <v>0.0006695368006519637</v>
      </c>
      <c r="K40" s="16">
        <v>5</v>
      </c>
      <c r="L40" s="17">
        <v>0.0008269930532583526</v>
      </c>
      <c r="M40" s="48"/>
      <c r="N40" s="15" t="s">
        <v>68</v>
      </c>
      <c r="O40" s="14">
        <v>144176.44</v>
      </c>
      <c r="P40" s="17">
        <v>0.00034494657153977287</v>
      </c>
      <c r="Q40" s="16">
        <v>2</v>
      </c>
      <c r="R40" s="17">
        <v>0.00034995625546806647</v>
      </c>
      <c r="S40" s="48"/>
      <c r="T40" s="15" t="s">
        <v>68</v>
      </c>
      <c r="U40" s="14">
        <v>238571.51</v>
      </c>
      <c r="V40" s="17">
        <v>0.0005957345375885051</v>
      </c>
      <c r="W40" s="16">
        <v>3</v>
      </c>
      <c r="X40" s="17">
        <v>0.0005561735261401557</v>
      </c>
      <c r="Y40" s="48"/>
      <c r="Z40" s="15" t="s">
        <v>68</v>
      </c>
      <c r="AA40" s="14">
        <v>140791.97</v>
      </c>
      <c r="AB40" s="17">
        <v>0.00036498208293792776</v>
      </c>
      <c r="AC40" s="16">
        <v>2</v>
      </c>
      <c r="AD40" s="17">
        <v>0.0003937007874015748</v>
      </c>
      <c r="AE40" s="48"/>
      <c r="AF40" s="15" t="s">
        <v>68</v>
      </c>
      <c r="AG40" s="14">
        <v>138958.16</v>
      </c>
      <c r="AH40" s="17">
        <v>0.00037491869853148745</v>
      </c>
      <c r="AI40" s="16">
        <v>2</v>
      </c>
      <c r="AJ40" s="17">
        <v>0.00041649312786339027</v>
      </c>
      <c r="AK40" s="48"/>
      <c r="AL40" s="15" t="s">
        <v>68</v>
      </c>
      <c r="AM40" s="14">
        <v>0</v>
      </c>
      <c r="AN40" s="17">
        <v>0</v>
      </c>
      <c r="AO40" s="16">
        <v>0</v>
      </c>
      <c r="AP40" s="17">
        <v>0</v>
      </c>
      <c r="AQ40" s="48"/>
      <c r="AR40" s="15" t="s">
        <v>68</v>
      </c>
      <c r="AS40" s="14">
        <v>0</v>
      </c>
      <c r="AT40" s="17">
        <v>0</v>
      </c>
      <c r="AU40" s="16">
        <v>0</v>
      </c>
      <c r="AV40" s="17">
        <v>0</v>
      </c>
    </row>
    <row r="41" spans="1:48" ht="18">
      <c r="A41" s="48"/>
      <c r="B41" s="15" t="s">
        <v>69</v>
      </c>
      <c r="C41" s="14">
        <v>1133526.08</v>
      </c>
      <c r="D41" s="17">
        <v>0.002556724034207135</v>
      </c>
      <c r="E41" s="16">
        <v>13</v>
      </c>
      <c r="F41" s="17">
        <v>0.002053388090349076</v>
      </c>
      <c r="G41" s="48"/>
      <c r="H41" s="15" t="s">
        <v>69</v>
      </c>
      <c r="I41" s="14">
        <v>600993.11</v>
      </c>
      <c r="J41" s="17">
        <v>0.0013924914604477561</v>
      </c>
      <c r="K41" s="16">
        <v>6</v>
      </c>
      <c r="L41" s="17">
        <v>0.0009923916639100231</v>
      </c>
      <c r="M41" s="48"/>
      <c r="N41" s="15" t="s">
        <v>69</v>
      </c>
      <c r="O41" s="14">
        <v>96250</v>
      </c>
      <c r="P41" s="17">
        <v>0.00023028108830196623</v>
      </c>
      <c r="Q41" s="16">
        <v>1</v>
      </c>
      <c r="R41" s="17">
        <v>0.00017497812773403323</v>
      </c>
      <c r="S41" s="48"/>
      <c r="T41" s="15" t="s">
        <v>69</v>
      </c>
      <c r="U41" s="14">
        <v>0</v>
      </c>
      <c r="V41" s="17">
        <v>0</v>
      </c>
      <c r="W41" s="16">
        <v>0</v>
      </c>
      <c r="X41" s="17">
        <v>0</v>
      </c>
      <c r="Y41" s="48"/>
      <c r="Z41" s="15" t="s">
        <v>69</v>
      </c>
      <c r="AA41" s="14">
        <v>0</v>
      </c>
      <c r="AB41" s="17">
        <v>0</v>
      </c>
      <c r="AC41" s="16">
        <v>0</v>
      </c>
      <c r="AD41" s="17">
        <v>0</v>
      </c>
      <c r="AE41" s="48"/>
      <c r="AF41" s="15" t="s">
        <v>69</v>
      </c>
      <c r="AG41" s="14">
        <v>0</v>
      </c>
      <c r="AH41" s="17">
        <v>0</v>
      </c>
      <c r="AI41" s="16">
        <v>0</v>
      </c>
      <c r="AJ41" s="17">
        <v>0</v>
      </c>
      <c r="AK41" s="48"/>
      <c r="AL41" s="15" t="s">
        <v>69</v>
      </c>
      <c r="AM41" s="14">
        <v>0</v>
      </c>
      <c r="AN41" s="17">
        <v>0</v>
      </c>
      <c r="AO41" s="16">
        <v>0</v>
      </c>
      <c r="AP41" s="17">
        <v>0</v>
      </c>
      <c r="AQ41" s="48"/>
      <c r="AR41" s="15" t="s">
        <v>69</v>
      </c>
      <c r="AS41" s="14">
        <v>0</v>
      </c>
      <c r="AT41" s="17">
        <v>0</v>
      </c>
      <c r="AU41" s="16">
        <v>0</v>
      </c>
      <c r="AV41" s="17">
        <v>0</v>
      </c>
    </row>
    <row r="42" spans="1:48" ht="18">
      <c r="A42" s="48"/>
      <c r="B42" s="15" t="s">
        <v>70</v>
      </c>
      <c r="C42" s="14">
        <v>527353.59</v>
      </c>
      <c r="D42" s="17">
        <v>0.0011894720570332317</v>
      </c>
      <c r="E42" s="16">
        <v>3</v>
      </c>
      <c r="F42" s="17">
        <v>0.000473858790080556</v>
      </c>
      <c r="G42" s="48"/>
      <c r="H42" s="15" t="s">
        <v>70</v>
      </c>
      <c r="I42" s="14">
        <v>623603.59</v>
      </c>
      <c r="J42" s="17">
        <v>0.001444879582362539</v>
      </c>
      <c r="K42" s="16">
        <v>4</v>
      </c>
      <c r="L42" s="17">
        <v>0.0006615944426066821</v>
      </c>
      <c r="M42" s="48"/>
      <c r="N42" s="15" t="s">
        <v>70</v>
      </c>
      <c r="O42" s="14">
        <v>0</v>
      </c>
      <c r="P42" s="17">
        <v>0</v>
      </c>
      <c r="Q42" s="16">
        <v>0</v>
      </c>
      <c r="R42" s="17">
        <v>0</v>
      </c>
      <c r="S42" s="48"/>
      <c r="T42" s="15" t="s">
        <v>70</v>
      </c>
      <c r="U42" s="14">
        <v>0</v>
      </c>
      <c r="V42" s="17">
        <v>0</v>
      </c>
      <c r="W42" s="16">
        <v>0</v>
      </c>
      <c r="X42" s="17">
        <v>0</v>
      </c>
      <c r="Y42" s="48"/>
      <c r="Z42" s="15" t="s">
        <v>70</v>
      </c>
      <c r="AA42" s="14">
        <v>0</v>
      </c>
      <c r="AB42" s="17">
        <v>0</v>
      </c>
      <c r="AC42" s="16">
        <v>0</v>
      </c>
      <c r="AD42" s="17">
        <v>0</v>
      </c>
      <c r="AE42" s="48"/>
      <c r="AF42" s="15" t="s">
        <v>70</v>
      </c>
      <c r="AG42" s="14">
        <v>0</v>
      </c>
      <c r="AH42" s="17">
        <v>0</v>
      </c>
      <c r="AI42" s="16">
        <v>0</v>
      </c>
      <c r="AJ42" s="17">
        <v>0</v>
      </c>
      <c r="AK42" s="48"/>
      <c r="AL42" s="15" t="s">
        <v>70</v>
      </c>
      <c r="AM42" s="14">
        <v>0</v>
      </c>
      <c r="AN42" s="17">
        <v>0</v>
      </c>
      <c r="AO42" s="16">
        <v>0</v>
      </c>
      <c r="AP42" s="17">
        <v>0</v>
      </c>
      <c r="AQ42" s="48"/>
      <c r="AR42" s="15" t="s">
        <v>70</v>
      </c>
      <c r="AS42" s="14">
        <v>0</v>
      </c>
      <c r="AT42" s="17">
        <v>0</v>
      </c>
      <c r="AU42" s="16">
        <v>0</v>
      </c>
      <c r="AV42" s="17">
        <v>0</v>
      </c>
    </row>
    <row r="43" spans="1:48" ht="18">
      <c r="A43" s="48"/>
      <c r="B43" s="15" t="s">
        <v>71</v>
      </c>
      <c r="C43" s="14">
        <v>0</v>
      </c>
      <c r="D43" s="17">
        <v>0</v>
      </c>
      <c r="E43" s="16">
        <v>0</v>
      </c>
      <c r="F43" s="17">
        <v>0</v>
      </c>
      <c r="G43" s="48"/>
      <c r="H43" s="15" t="s">
        <v>71</v>
      </c>
      <c r="I43" s="14">
        <v>0</v>
      </c>
      <c r="J43" s="17">
        <v>0</v>
      </c>
      <c r="K43" s="16">
        <v>0</v>
      </c>
      <c r="L43" s="17">
        <v>0</v>
      </c>
      <c r="M43" s="48"/>
      <c r="N43" s="15" t="s">
        <v>71</v>
      </c>
      <c r="O43" s="14">
        <v>0</v>
      </c>
      <c r="P43" s="17">
        <v>0</v>
      </c>
      <c r="Q43" s="16">
        <v>0</v>
      </c>
      <c r="R43" s="17">
        <v>0</v>
      </c>
      <c r="S43" s="48"/>
      <c r="T43" s="15" t="s">
        <v>71</v>
      </c>
      <c r="U43" s="14">
        <v>0</v>
      </c>
      <c r="V43" s="17">
        <v>0</v>
      </c>
      <c r="W43" s="16">
        <v>0</v>
      </c>
      <c r="X43" s="17">
        <v>0</v>
      </c>
      <c r="Y43" s="48"/>
      <c r="Z43" s="15" t="s">
        <v>71</v>
      </c>
      <c r="AA43" s="14">
        <v>0</v>
      </c>
      <c r="AB43" s="17">
        <v>0</v>
      </c>
      <c r="AC43" s="16">
        <v>0</v>
      </c>
      <c r="AD43" s="17">
        <v>0</v>
      </c>
      <c r="AE43" s="48"/>
      <c r="AF43" s="15" t="s">
        <v>71</v>
      </c>
      <c r="AG43" s="14">
        <v>0</v>
      </c>
      <c r="AH43" s="17">
        <v>0</v>
      </c>
      <c r="AI43" s="16">
        <v>0</v>
      </c>
      <c r="AJ43" s="17">
        <v>0</v>
      </c>
      <c r="AK43" s="48"/>
      <c r="AL43" s="15" t="s">
        <v>71</v>
      </c>
      <c r="AM43" s="14">
        <v>0</v>
      </c>
      <c r="AN43" s="17">
        <v>0</v>
      </c>
      <c r="AO43" s="16">
        <v>0</v>
      </c>
      <c r="AP43" s="17">
        <v>0</v>
      </c>
      <c r="AQ43" s="48"/>
      <c r="AR43" s="15" t="s">
        <v>71</v>
      </c>
      <c r="AS43" s="14">
        <v>0</v>
      </c>
      <c r="AT43" s="17">
        <v>0</v>
      </c>
      <c r="AU43" s="16">
        <v>0</v>
      </c>
      <c r="AV43" s="17">
        <v>0</v>
      </c>
    </row>
    <row r="44" spans="1:48" ht="18">
      <c r="A44" s="48"/>
      <c r="B44" s="15" t="s">
        <v>72</v>
      </c>
      <c r="C44" s="14">
        <v>0</v>
      </c>
      <c r="D44" s="17">
        <v>0</v>
      </c>
      <c r="E44" s="16">
        <v>0</v>
      </c>
      <c r="F44" s="17">
        <v>0</v>
      </c>
      <c r="G44" s="48"/>
      <c r="H44" s="15" t="s">
        <v>72</v>
      </c>
      <c r="I44" s="14">
        <v>0</v>
      </c>
      <c r="J44" s="17">
        <v>0</v>
      </c>
      <c r="K44" s="16">
        <v>0</v>
      </c>
      <c r="L44" s="17">
        <v>0</v>
      </c>
      <c r="M44" s="48"/>
      <c r="N44" s="15" t="s">
        <v>72</v>
      </c>
      <c r="O44" s="14">
        <v>0</v>
      </c>
      <c r="P44" s="17">
        <v>0</v>
      </c>
      <c r="Q44" s="16">
        <v>0</v>
      </c>
      <c r="R44" s="17">
        <v>0</v>
      </c>
      <c r="S44" s="48"/>
      <c r="T44" s="15" t="s">
        <v>72</v>
      </c>
      <c r="U44" s="14">
        <v>0</v>
      </c>
      <c r="V44" s="17">
        <v>0</v>
      </c>
      <c r="W44" s="16">
        <v>0</v>
      </c>
      <c r="X44" s="17">
        <v>0</v>
      </c>
      <c r="Y44" s="48"/>
      <c r="Z44" s="15" t="s">
        <v>72</v>
      </c>
      <c r="AA44" s="14">
        <v>0</v>
      </c>
      <c r="AB44" s="17">
        <v>0</v>
      </c>
      <c r="AC44" s="16">
        <v>0</v>
      </c>
      <c r="AD44" s="17">
        <v>0</v>
      </c>
      <c r="AE44" s="48"/>
      <c r="AF44" s="15" t="s">
        <v>72</v>
      </c>
      <c r="AG44" s="14">
        <v>0</v>
      </c>
      <c r="AH44" s="17">
        <v>0</v>
      </c>
      <c r="AI44" s="16">
        <v>0</v>
      </c>
      <c r="AJ44" s="17">
        <v>0</v>
      </c>
      <c r="AK44" s="48"/>
      <c r="AL44" s="15" t="s">
        <v>72</v>
      </c>
      <c r="AM44" s="14">
        <v>0</v>
      </c>
      <c r="AN44" s="17">
        <v>0</v>
      </c>
      <c r="AO44" s="16">
        <v>0</v>
      </c>
      <c r="AP44" s="17">
        <v>0</v>
      </c>
      <c r="AQ44" s="48"/>
      <c r="AR44" s="15" t="s">
        <v>72</v>
      </c>
      <c r="AS44" s="14">
        <v>0</v>
      </c>
      <c r="AT44" s="17">
        <v>0</v>
      </c>
      <c r="AU44" s="16">
        <v>0</v>
      </c>
      <c r="AV44" s="17">
        <v>0</v>
      </c>
    </row>
    <row r="45" spans="1:48" ht="18">
      <c r="A45" s="48"/>
      <c r="B45" s="15" t="s">
        <v>73</v>
      </c>
      <c r="C45" s="14">
        <v>0</v>
      </c>
      <c r="D45" s="17">
        <v>0</v>
      </c>
      <c r="E45" s="16">
        <v>0</v>
      </c>
      <c r="F45" s="17">
        <v>0</v>
      </c>
      <c r="G45" s="48"/>
      <c r="H45" s="15" t="s">
        <v>73</v>
      </c>
      <c r="I45" s="14">
        <v>0</v>
      </c>
      <c r="J45" s="17">
        <v>0</v>
      </c>
      <c r="K45" s="16">
        <v>0</v>
      </c>
      <c r="L45" s="17">
        <v>0</v>
      </c>
      <c r="M45" s="48"/>
      <c r="N45" s="15" t="s">
        <v>73</v>
      </c>
      <c r="O45" s="14">
        <v>0</v>
      </c>
      <c r="P45" s="17">
        <v>0</v>
      </c>
      <c r="Q45" s="16">
        <v>0</v>
      </c>
      <c r="R45" s="17">
        <v>0</v>
      </c>
      <c r="S45" s="48"/>
      <c r="T45" s="15" t="s">
        <v>73</v>
      </c>
      <c r="U45" s="14">
        <v>0</v>
      </c>
      <c r="V45" s="17">
        <v>0</v>
      </c>
      <c r="W45" s="16">
        <v>0</v>
      </c>
      <c r="X45" s="17">
        <v>0</v>
      </c>
      <c r="Y45" s="48"/>
      <c r="Z45" s="15" t="s">
        <v>73</v>
      </c>
      <c r="AA45" s="14">
        <v>0</v>
      </c>
      <c r="AB45" s="17">
        <v>0</v>
      </c>
      <c r="AC45" s="16">
        <v>0</v>
      </c>
      <c r="AD45" s="17">
        <v>0</v>
      </c>
      <c r="AE45" s="48"/>
      <c r="AF45" s="15" t="s">
        <v>73</v>
      </c>
      <c r="AG45" s="14">
        <v>0</v>
      </c>
      <c r="AH45" s="17">
        <v>0</v>
      </c>
      <c r="AI45" s="16">
        <v>0</v>
      </c>
      <c r="AJ45" s="17">
        <v>0</v>
      </c>
      <c r="AK45" s="48"/>
      <c r="AL45" s="15" t="s">
        <v>73</v>
      </c>
      <c r="AM45" s="14">
        <v>0</v>
      </c>
      <c r="AN45" s="17">
        <v>0</v>
      </c>
      <c r="AO45" s="16">
        <v>0</v>
      </c>
      <c r="AP45" s="17">
        <v>0</v>
      </c>
      <c r="AQ45" s="48"/>
      <c r="AR45" s="15" t="s">
        <v>73</v>
      </c>
      <c r="AS45" s="14">
        <v>0</v>
      </c>
      <c r="AT45" s="17">
        <v>0</v>
      </c>
      <c r="AU45" s="16">
        <v>0</v>
      </c>
      <c r="AV45" s="17">
        <v>0</v>
      </c>
    </row>
    <row r="46" spans="1:48" ht="18">
      <c r="A46" s="48"/>
      <c r="B46" s="15" t="s">
        <v>30</v>
      </c>
      <c r="C46" s="14">
        <v>0</v>
      </c>
      <c r="D46" s="17">
        <v>0</v>
      </c>
      <c r="E46" s="16">
        <v>0</v>
      </c>
      <c r="F46" s="17">
        <v>0</v>
      </c>
      <c r="G46" s="48"/>
      <c r="H46" s="15" t="s">
        <v>30</v>
      </c>
      <c r="I46" s="14">
        <v>0</v>
      </c>
      <c r="J46" s="17">
        <v>0</v>
      </c>
      <c r="K46" s="16">
        <v>0</v>
      </c>
      <c r="L46" s="17">
        <v>0</v>
      </c>
      <c r="M46" s="48"/>
      <c r="N46" s="15" t="s">
        <v>30</v>
      </c>
      <c r="O46" s="14">
        <v>0</v>
      </c>
      <c r="P46" s="17">
        <v>0</v>
      </c>
      <c r="Q46" s="16">
        <v>0</v>
      </c>
      <c r="R46" s="17">
        <v>0</v>
      </c>
      <c r="S46" s="48"/>
      <c r="T46" s="15" t="s">
        <v>30</v>
      </c>
      <c r="U46" s="14">
        <v>0</v>
      </c>
      <c r="V46" s="17">
        <v>0</v>
      </c>
      <c r="W46" s="16">
        <v>0</v>
      </c>
      <c r="X46" s="17">
        <v>0</v>
      </c>
      <c r="Y46" s="48"/>
      <c r="Z46" s="15" t="s">
        <v>30</v>
      </c>
      <c r="AA46" s="14">
        <v>0</v>
      </c>
      <c r="AB46" s="17">
        <v>0</v>
      </c>
      <c r="AC46" s="16">
        <v>0</v>
      </c>
      <c r="AD46" s="17">
        <v>0</v>
      </c>
      <c r="AE46" s="48"/>
      <c r="AF46" s="15" t="s">
        <v>30</v>
      </c>
      <c r="AG46" s="14">
        <v>0</v>
      </c>
      <c r="AH46" s="17">
        <v>0</v>
      </c>
      <c r="AI46" s="16">
        <v>0</v>
      </c>
      <c r="AJ46" s="17">
        <v>0</v>
      </c>
      <c r="AK46" s="48"/>
      <c r="AL46" s="15" t="s">
        <v>30</v>
      </c>
      <c r="AM46" s="14">
        <v>0</v>
      </c>
      <c r="AN46" s="17">
        <v>0</v>
      </c>
      <c r="AO46" s="16">
        <v>0</v>
      </c>
      <c r="AP46" s="17">
        <v>0</v>
      </c>
      <c r="AQ46" s="48"/>
      <c r="AR46" s="15" t="s">
        <v>30</v>
      </c>
      <c r="AS46" s="14">
        <v>0</v>
      </c>
      <c r="AT46" s="17">
        <v>0</v>
      </c>
      <c r="AU46" s="16">
        <v>0</v>
      </c>
      <c r="AV46" s="17">
        <v>0</v>
      </c>
    </row>
    <row r="47" spans="1:48" ht="18">
      <c r="A47" s="48"/>
      <c r="B47" s="15"/>
      <c r="C47" s="14"/>
      <c r="D47" s="15"/>
      <c r="E47" s="16"/>
      <c r="F47" s="15"/>
      <c r="G47" s="48"/>
      <c r="H47" s="15"/>
      <c r="I47" s="14"/>
      <c r="J47" s="15"/>
      <c r="K47" s="16"/>
      <c r="L47" s="15"/>
      <c r="M47" s="48"/>
      <c r="N47" s="15"/>
      <c r="O47" s="14"/>
      <c r="P47" s="15"/>
      <c r="Q47" s="16"/>
      <c r="R47" s="15"/>
      <c r="S47" s="48"/>
      <c r="T47" s="15"/>
      <c r="U47" s="14"/>
      <c r="V47" s="15"/>
      <c r="W47" s="16"/>
      <c r="X47" s="15"/>
      <c r="Y47" s="48"/>
      <c r="Z47" s="15"/>
      <c r="AA47" s="14"/>
      <c r="AB47" s="15"/>
      <c r="AC47" s="16"/>
      <c r="AD47" s="15"/>
      <c r="AE47" s="48"/>
      <c r="AF47" s="15"/>
      <c r="AG47" s="14"/>
      <c r="AH47" s="15"/>
      <c r="AI47" s="16"/>
      <c r="AJ47" s="15"/>
      <c r="AK47" s="48"/>
      <c r="AL47" s="15"/>
      <c r="AM47" s="14"/>
      <c r="AN47" s="15"/>
      <c r="AO47" s="16"/>
      <c r="AP47" s="15"/>
      <c r="AQ47" s="48"/>
      <c r="AR47" s="15"/>
      <c r="AS47" s="14"/>
      <c r="AT47" s="15"/>
      <c r="AU47" s="16"/>
      <c r="AV47" s="15"/>
    </row>
    <row r="48" spans="1:48" ht="18.75" thickBot="1">
      <c r="A48" s="48"/>
      <c r="B48" s="18"/>
      <c r="C48" s="19">
        <f>SUM(C33:C47)</f>
        <v>443350969.77</v>
      </c>
      <c r="D48" s="20"/>
      <c r="E48" s="21">
        <f>SUM(E33:E47)</f>
        <v>6331</v>
      </c>
      <c r="F48" s="20"/>
      <c r="G48" s="48"/>
      <c r="H48" s="18"/>
      <c r="I48" s="19">
        <f>SUM(I33:I47)</f>
        <v>431595544.44000006</v>
      </c>
      <c r="J48" s="20"/>
      <c r="K48" s="21">
        <f>SUM(K33:K47)</f>
        <v>6046</v>
      </c>
      <c r="L48" s="20"/>
      <c r="M48" s="48"/>
      <c r="N48" s="18"/>
      <c r="O48" s="19">
        <f>SUM(O33:O47)</f>
        <v>417967453.2100002</v>
      </c>
      <c r="P48" s="20"/>
      <c r="Q48" s="21">
        <f>SUM(Q33:Q47)</f>
        <v>5715</v>
      </c>
      <c r="R48" s="20"/>
      <c r="S48" s="48"/>
      <c r="T48" s="18"/>
      <c r="U48" s="19">
        <f>SUM(U33:U47)</f>
        <v>400466138.7699999</v>
      </c>
      <c r="V48" s="20"/>
      <c r="W48" s="21">
        <f>SUM(W33:W47)</f>
        <v>5394</v>
      </c>
      <c r="X48" s="20"/>
      <c r="Y48" s="48"/>
      <c r="Z48" s="18"/>
      <c r="AA48" s="19">
        <f>SUM(AA33:AA47)</f>
        <v>385750360.3100002</v>
      </c>
      <c r="AB48" s="20"/>
      <c r="AC48" s="21">
        <f>SUM(AC33:AC47)</f>
        <v>5080</v>
      </c>
      <c r="AD48" s="20"/>
      <c r="AE48" s="48"/>
      <c r="AF48" s="18"/>
      <c r="AG48" s="19">
        <f>SUM(AG33:AG47)</f>
        <v>370635448.54999983</v>
      </c>
      <c r="AH48" s="20"/>
      <c r="AI48" s="21">
        <f>SUM(AI33:AI47)</f>
        <v>4802</v>
      </c>
      <c r="AJ48" s="20"/>
      <c r="AK48" s="48"/>
      <c r="AL48" s="18"/>
      <c r="AM48" s="19">
        <f>SUM(AM33:AM47)</f>
        <v>357957117.38000005</v>
      </c>
      <c r="AN48" s="20"/>
      <c r="AO48" s="21">
        <f>SUM(AO33:AO47)</f>
        <v>4536</v>
      </c>
      <c r="AP48" s="20"/>
      <c r="AQ48" s="48"/>
      <c r="AR48" s="18"/>
      <c r="AS48" s="19">
        <f>SUM(AS33:AS47)</f>
        <v>345924789.9800001</v>
      </c>
      <c r="AT48" s="20"/>
      <c r="AU48" s="21">
        <f>SUM(AU33:AU47)</f>
        <v>4346</v>
      </c>
      <c r="AV48" s="20"/>
    </row>
    <row r="49" spans="1:48" ht="18.75" thickTop="1">
      <c r="A49" s="48"/>
      <c r="B49" s="15"/>
      <c r="C49" s="14"/>
      <c r="D49" s="15"/>
      <c r="E49" s="16"/>
      <c r="F49" s="15"/>
      <c r="G49" s="48"/>
      <c r="H49" s="15"/>
      <c r="I49" s="14"/>
      <c r="J49" s="15"/>
      <c r="K49" s="16"/>
      <c r="L49" s="15"/>
      <c r="M49" s="48"/>
      <c r="N49" s="15"/>
      <c r="O49" s="14"/>
      <c r="P49" s="15"/>
      <c r="Q49" s="16"/>
      <c r="R49" s="15"/>
      <c r="S49" s="48"/>
      <c r="T49" s="15"/>
      <c r="U49" s="14"/>
      <c r="V49" s="15"/>
      <c r="W49" s="16"/>
      <c r="X49" s="15"/>
      <c r="Y49" s="48"/>
      <c r="Z49" s="15"/>
      <c r="AA49" s="14"/>
      <c r="AB49" s="15"/>
      <c r="AC49" s="16"/>
      <c r="AD49" s="15"/>
      <c r="AE49" s="48"/>
      <c r="AF49" s="15"/>
      <c r="AG49" s="14"/>
      <c r="AH49" s="15"/>
      <c r="AI49" s="16"/>
      <c r="AJ49" s="15"/>
      <c r="AK49" s="48"/>
      <c r="AL49" s="15"/>
      <c r="AM49" s="14"/>
      <c r="AN49" s="15"/>
      <c r="AO49" s="16"/>
      <c r="AP49" s="15"/>
      <c r="AQ49" s="48"/>
      <c r="AR49" s="15"/>
      <c r="AS49" s="14"/>
      <c r="AT49" s="15"/>
      <c r="AU49" s="16"/>
      <c r="AV49" s="15"/>
    </row>
    <row r="50" spans="1:48" ht="18">
      <c r="A50" s="48"/>
      <c r="B50" s="15"/>
      <c r="C50" s="14"/>
      <c r="D50" s="15"/>
      <c r="E50" s="16"/>
      <c r="F50" s="15"/>
      <c r="G50" s="48"/>
      <c r="H50" s="15"/>
      <c r="I50" s="14"/>
      <c r="J50" s="15"/>
      <c r="K50" s="16"/>
      <c r="L50" s="15"/>
      <c r="M50" s="48"/>
      <c r="N50" s="15"/>
      <c r="O50" s="14"/>
      <c r="P50" s="15"/>
      <c r="Q50" s="16"/>
      <c r="R50" s="15"/>
      <c r="S50" s="48"/>
      <c r="T50" s="15"/>
      <c r="U50" s="14"/>
      <c r="V50" s="15"/>
      <c r="W50" s="16"/>
      <c r="X50" s="15"/>
      <c r="Y50" s="48"/>
      <c r="Z50" s="15"/>
      <c r="AA50" s="14"/>
      <c r="AB50" s="15"/>
      <c r="AC50" s="16"/>
      <c r="AD50" s="15"/>
      <c r="AE50" s="48"/>
      <c r="AF50" s="15"/>
      <c r="AG50" s="14"/>
      <c r="AH50" s="15"/>
      <c r="AI50" s="16"/>
      <c r="AJ50" s="15"/>
      <c r="AK50" s="48"/>
      <c r="AL50" s="15"/>
      <c r="AM50" s="14"/>
      <c r="AN50" s="15"/>
      <c r="AO50" s="16"/>
      <c r="AP50" s="15"/>
      <c r="AQ50" s="48"/>
      <c r="AR50" s="15"/>
      <c r="AS50" s="14"/>
      <c r="AT50" s="15"/>
      <c r="AU50" s="16"/>
      <c r="AV50" s="15"/>
    </row>
    <row r="51" spans="1:48" ht="18">
      <c r="A51" s="48"/>
      <c r="B51" s="18" t="s">
        <v>80</v>
      </c>
      <c r="C51" s="14"/>
      <c r="D51" s="15"/>
      <c r="E51" s="22">
        <v>0.5738806589456797</v>
      </c>
      <c r="F51" s="15"/>
      <c r="G51" s="48"/>
      <c r="H51" s="18" t="s">
        <v>80</v>
      </c>
      <c r="I51" s="14"/>
      <c r="J51" s="15"/>
      <c r="K51" s="22">
        <v>0.5523795823829522</v>
      </c>
      <c r="L51" s="15"/>
      <c r="M51" s="48"/>
      <c r="N51" s="18" t="s">
        <v>80</v>
      </c>
      <c r="O51" s="14"/>
      <c r="P51" s="15"/>
      <c r="Q51" s="22">
        <v>0.5362667119140658</v>
      </c>
      <c r="R51" s="15"/>
      <c r="S51" s="48"/>
      <c r="T51" s="18" t="s">
        <v>80</v>
      </c>
      <c r="U51" s="14"/>
      <c r="V51" s="15"/>
      <c r="W51" s="22">
        <v>0.49681483879876764</v>
      </c>
      <c r="X51" s="15"/>
      <c r="Y51" s="48"/>
      <c r="Z51" s="18" t="s">
        <v>80</v>
      </c>
      <c r="AA51" s="14"/>
      <c r="AB51" s="15"/>
      <c r="AC51" s="22">
        <v>0.4674407426027408</v>
      </c>
      <c r="AD51" s="15"/>
      <c r="AE51" s="48"/>
      <c r="AF51" s="18" t="s">
        <v>80</v>
      </c>
      <c r="AG51" s="14"/>
      <c r="AH51" s="15"/>
      <c r="AI51" s="22">
        <v>0.4512652436451582</v>
      </c>
      <c r="AJ51" s="15"/>
      <c r="AK51" s="48"/>
      <c r="AL51" s="18" t="s">
        <v>80</v>
      </c>
      <c r="AM51" s="14"/>
      <c r="AN51" s="15"/>
      <c r="AO51" s="22">
        <v>0.45393093895310044</v>
      </c>
      <c r="AP51" s="15"/>
      <c r="AQ51" s="48"/>
      <c r="AR51" s="18" t="s">
        <v>80</v>
      </c>
      <c r="AS51" s="14"/>
      <c r="AT51" s="15"/>
      <c r="AU51" s="22">
        <v>0.45071979695669095</v>
      </c>
      <c r="AV51" s="15"/>
    </row>
    <row r="52" spans="1:48" ht="18">
      <c r="A52" s="48"/>
      <c r="B52" s="15"/>
      <c r="C52" s="14"/>
      <c r="D52" s="15"/>
      <c r="E52" s="16"/>
      <c r="F52" s="15"/>
      <c r="G52" s="48"/>
      <c r="H52" s="15"/>
      <c r="I52" s="14"/>
      <c r="J52" s="15"/>
      <c r="K52" s="16"/>
      <c r="L52" s="15"/>
      <c r="M52" s="48"/>
      <c r="N52" s="15"/>
      <c r="O52" s="14"/>
      <c r="P52" s="15"/>
      <c r="Q52" s="16"/>
      <c r="R52" s="15"/>
      <c r="S52" s="48"/>
      <c r="T52" s="15"/>
      <c r="U52" s="14"/>
      <c r="V52" s="15"/>
      <c r="W52" s="16"/>
      <c r="X52" s="15"/>
      <c r="Y52" s="48"/>
      <c r="Z52" s="15"/>
      <c r="AA52" s="14"/>
      <c r="AB52" s="15"/>
      <c r="AC52" s="16"/>
      <c r="AD52" s="15"/>
      <c r="AE52" s="48"/>
      <c r="AF52" s="15"/>
      <c r="AG52" s="14"/>
      <c r="AH52" s="15"/>
      <c r="AI52" s="16"/>
      <c r="AJ52" s="15"/>
      <c r="AK52" s="48"/>
      <c r="AL52" s="15"/>
      <c r="AM52" s="14"/>
      <c r="AN52" s="15"/>
      <c r="AO52" s="16"/>
      <c r="AP52" s="15"/>
      <c r="AQ52" s="48"/>
      <c r="AR52" s="15"/>
      <c r="AS52" s="14"/>
      <c r="AT52" s="15"/>
      <c r="AU52" s="16"/>
      <c r="AV52" s="15"/>
    </row>
    <row r="53" spans="1:48" ht="18">
      <c r="A53" s="48"/>
      <c r="B53" s="15"/>
      <c r="C53" s="14"/>
      <c r="D53" s="15"/>
      <c r="E53" s="16"/>
      <c r="F53" s="15"/>
      <c r="G53" s="48"/>
      <c r="H53" s="15"/>
      <c r="I53" s="14"/>
      <c r="J53" s="15"/>
      <c r="K53" s="16"/>
      <c r="L53" s="15"/>
      <c r="M53" s="48"/>
      <c r="N53" s="15"/>
      <c r="O53" s="14"/>
      <c r="P53" s="15"/>
      <c r="Q53" s="16"/>
      <c r="R53" s="15"/>
      <c r="S53" s="48"/>
      <c r="T53" s="15"/>
      <c r="U53" s="14"/>
      <c r="V53" s="15"/>
      <c r="W53" s="16"/>
      <c r="X53" s="15"/>
      <c r="Y53" s="48"/>
      <c r="Z53" s="15"/>
      <c r="AA53" s="14"/>
      <c r="AB53" s="15"/>
      <c r="AC53" s="16"/>
      <c r="AD53" s="15"/>
      <c r="AE53" s="48"/>
      <c r="AF53" s="15"/>
      <c r="AG53" s="14"/>
      <c r="AH53" s="15"/>
      <c r="AI53" s="16"/>
      <c r="AJ53" s="15"/>
      <c r="AK53" s="48"/>
      <c r="AL53" s="15"/>
      <c r="AM53" s="14"/>
      <c r="AN53" s="15"/>
      <c r="AO53" s="16"/>
      <c r="AP53" s="15"/>
      <c r="AQ53" s="48"/>
      <c r="AR53" s="15"/>
      <c r="AS53" s="14"/>
      <c r="AT53" s="15"/>
      <c r="AU53" s="16"/>
      <c r="AV53" s="15"/>
    </row>
    <row r="54" spans="1:48" ht="18.75">
      <c r="A54" s="48"/>
      <c r="B54" s="13" t="s">
        <v>126</v>
      </c>
      <c r="C54" s="14"/>
      <c r="D54" s="15"/>
      <c r="E54" s="16"/>
      <c r="F54" s="15"/>
      <c r="G54" s="48"/>
      <c r="H54" s="13" t="s">
        <v>130</v>
      </c>
      <c r="I54" s="14"/>
      <c r="J54" s="15"/>
      <c r="K54" s="16"/>
      <c r="L54" s="15"/>
      <c r="M54" s="48"/>
      <c r="N54" s="13" t="s">
        <v>134</v>
      </c>
      <c r="O54" s="14"/>
      <c r="P54" s="15"/>
      <c r="Q54" s="16"/>
      <c r="R54" s="15"/>
      <c r="S54" s="48"/>
      <c r="T54" s="13" t="s">
        <v>138</v>
      </c>
      <c r="U54" s="14"/>
      <c r="V54" s="15"/>
      <c r="W54" s="16"/>
      <c r="X54" s="15"/>
      <c r="Y54" s="48"/>
      <c r="Z54" s="13" t="s">
        <v>142</v>
      </c>
      <c r="AA54" s="14"/>
      <c r="AB54" s="15"/>
      <c r="AC54" s="16"/>
      <c r="AD54" s="15"/>
      <c r="AE54" s="48"/>
      <c r="AF54" s="13" t="s">
        <v>146</v>
      </c>
      <c r="AG54" s="14"/>
      <c r="AH54" s="15"/>
      <c r="AI54" s="16"/>
      <c r="AJ54" s="15"/>
      <c r="AK54" s="48"/>
      <c r="AL54" s="13" t="s">
        <v>150</v>
      </c>
      <c r="AM54" s="14"/>
      <c r="AN54" s="15"/>
      <c r="AO54" s="16"/>
      <c r="AP54" s="15"/>
      <c r="AQ54" s="48"/>
      <c r="AR54" s="13" t="s">
        <v>150</v>
      </c>
      <c r="AS54" s="14"/>
      <c r="AT54" s="15"/>
      <c r="AU54" s="16"/>
      <c r="AV54" s="15"/>
    </row>
    <row r="55" spans="1:48" ht="18">
      <c r="A55" s="48"/>
      <c r="B55" s="15"/>
      <c r="C55" s="14"/>
      <c r="D55" s="15"/>
      <c r="E55" s="16"/>
      <c r="F55" s="15"/>
      <c r="G55" s="48"/>
      <c r="H55" s="15"/>
      <c r="I55" s="14"/>
      <c r="J55" s="15"/>
      <c r="K55" s="16"/>
      <c r="L55" s="15"/>
      <c r="M55" s="48"/>
      <c r="N55" s="15"/>
      <c r="O55" s="14"/>
      <c r="P55" s="15"/>
      <c r="Q55" s="16"/>
      <c r="R55" s="15"/>
      <c r="S55" s="48"/>
      <c r="T55" s="15"/>
      <c r="U55" s="14"/>
      <c r="V55" s="15"/>
      <c r="W55" s="16"/>
      <c r="X55" s="15"/>
      <c r="Y55" s="48"/>
      <c r="Z55" s="15"/>
      <c r="AA55" s="14"/>
      <c r="AB55" s="15"/>
      <c r="AC55" s="16"/>
      <c r="AD55" s="15"/>
      <c r="AE55" s="48"/>
      <c r="AF55" s="15"/>
      <c r="AG55" s="14"/>
      <c r="AH55" s="15"/>
      <c r="AI55" s="16"/>
      <c r="AJ55" s="15"/>
      <c r="AK55" s="48"/>
      <c r="AL55" s="15"/>
      <c r="AM55" s="14"/>
      <c r="AN55" s="15"/>
      <c r="AO55" s="16"/>
      <c r="AP55" s="15"/>
      <c r="AQ55" s="48"/>
      <c r="AR55" s="15"/>
      <c r="AS55" s="14"/>
      <c r="AT55" s="15"/>
      <c r="AU55" s="16"/>
      <c r="AV55" s="15"/>
    </row>
    <row r="56" spans="1:48" ht="54">
      <c r="A56" s="51"/>
      <c r="B56" s="29" t="s">
        <v>76</v>
      </c>
      <c r="C56" s="30" t="s">
        <v>77</v>
      </c>
      <c r="D56" s="31" t="s">
        <v>78</v>
      </c>
      <c r="E56" s="32" t="s">
        <v>79</v>
      </c>
      <c r="F56" s="31" t="s">
        <v>78</v>
      </c>
      <c r="G56" s="51"/>
      <c r="H56" s="29" t="s">
        <v>76</v>
      </c>
      <c r="I56" s="30" t="s">
        <v>77</v>
      </c>
      <c r="J56" s="31" t="s">
        <v>78</v>
      </c>
      <c r="K56" s="32" t="s">
        <v>79</v>
      </c>
      <c r="L56" s="31" t="s">
        <v>78</v>
      </c>
      <c r="M56" s="51"/>
      <c r="N56" s="29" t="s">
        <v>76</v>
      </c>
      <c r="O56" s="30" t="s">
        <v>77</v>
      </c>
      <c r="P56" s="31" t="s">
        <v>78</v>
      </c>
      <c r="Q56" s="32" t="s">
        <v>79</v>
      </c>
      <c r="R56" s="31" t="s">
        <v>78</v>
      </c>
      <c r="S56" s="51"/>
      <c r="T56" s="29" t="s">
        <v>76</v>
      </c>
      <c r="U56" s="30" t="s">
        <v>77</v>
      </c>
      <c r="V56" s="31" t="s">
        <v>78</v>
      </c>
      <c r="W56" s="32" t="s">
        <v>79</v>
      </c>
      <c r="X56" s="31" t="s">
        <v>78</v>
      </c>
      <c r="Y56" s="51"/>
      <c r="Z56" s="29" t="s">
        <v>76</v>
      </c>
      <c r="AA56" s="30" t="s">
        <v>77</v>
      </c>
      <c r="AB56" s="31" t="s">
        <v>78</v>
      </c>
      <c r="AC56" s="32" t="s">
        <v>79</v>
      </c>
      <c r="AD56" s="31" t="s">
        <v>78</v>
      </c>
      <c r="AE56" s="51"/>
      <c r="AF56" s="29" t="s">
        <v>76</v>
      </c>
      <c r="AG56" s="30" t="s">
        <v>77</v>
      </c>
      <c r="AH56" s="31" t="s">
        <v>78</v>
      </c>
      <c r="AI56" s="32" t="s">
        <v>79</v>
      </c>
      <c r="AJ56" s="31" t="s">
        <v>78</v>
      </c>
      <c r="AK56" s="51"/>
      <c r="AL56" s="29" t="s">
        <v>76</v>
      </c>
      <c r="AM56" s="30" t="s">
        <v>77</v>
      </c>
      <c r="AN56" s="31" t="s">
        <v>78</v>
      </c>
      <c r="AO56" s="32" t="s">
        <v>79</v>
      </c>
      <c r="AP56" s="31" t="s">
        <v>78</v>
      </c>
      <c r="AQ56" s="51"/>
      <c r="AR56" s="29" t="s">
        <v>76</v>
      </c>
      <c r="AS56" s="30" t="s">
        <v>77</v>
      </c>
      <c r="AT56" s="31" t="s">
        <v>78</v>
      </c>
      <c r="AU56" s="32" t="s">
        <v>79</v>
      </c>
      <c r="AV56" s="31" t="s">
        <v>78</v>
      </c>
    </row>
    <row r="57" spans="1:48" ht="18">
      <c r="A57" s="48"/>
      <c r="B57" s="15"/>
      <c r="C57" s="14"/>
      <c r="D57" s="15"/>
      <c r="E57" s="16"/>
      <c r="F57" s="15"/>
      <c r="G57" s="48"/>
      <c r="H57" s="15"/>
      <c r="I57" s="14"/>
      <c r="J57" s="15"/>
      <c r="K57" s="16"/>
      <c r="L57" s="15"/>
      <c r="M57" s="48"/>
      <c r="N57" s="15"/>
      <c r="O57" s="14"/>
      <c r="P57" s="15"/>
      <c r="Q57" s="16"/>
      <c r="R57" s="15"/>
      <c r="S57" s="48"/>
      <c r="T57" s="15"/>
      <c r="U57" s="14"/>
      <c r="V57" s="15"/>
      <c r="W57" s="16"/>
      <c r="X57" s="15"/>
      <c r="Y57" s="48"/>
      <c r="Z57" s="15"/>
      <c r="AA57" s="14"/>
      <c r="AB57" s="15"/>
      <c r="AC57" s="16"/>
      <c r="AD57" s="15"/>
      <c r="AE57" s="48"/>
      <c r="AF57" s="15"/>
      <c r="AG57" s="14"/>
      <c r="AH57" s="15"/>
      <c r="AI57" s="16"/>
      <c r="AJ57" s="15"/>
      <c r="AK57" s="48"/>
      <c r="AL57" s="15"/>
      <c r="AM57" s="14"/>
      <c r="AN57" s="15"/>
      <c r="AO57" s="16"/>
      <c r="AP57" s="15"/>
      <c r="AQ57" s="48"/>
      <c r="AR57" s="15"/>
      <c r="AS57" s="14"/>
      <c r="AT57" s="15"/>
      <c r="AU57" s="16"/>
      <c r="AV57" s="15"/>
    </row>
    <row r="58" spans="1:48" ht="18">
      <c r="A58" s="48"/>
      <c r="B58" s="15" t="s">
        <v>61</v>
      </c>
      <c r="C58" s="14">
        <v>18186228.849999998</v>
      </c>
      <c r="D58" s="17">
        <v>0.04101993700258416</v>
      </c>
      <c r="E58" s="16">
        <v>648</v>
      </c>
      <c r="F58" s="17">
        <v>0.1023534986574001</v>
      </c>
      <c r="G58" s="48"/>
      <c r="H58" s="15" t="s">
        <v>61</v>
      </c>
      <c r="I58" s="14">
        <v>16866365.770000003</v>
      </c>
      <c r="J58" s="17">
        <v>0.039079100762924465</v>
      </c>
      <c r="K58" s="16">
        <v>646</v>
      </c>
      <c r="L58" s="17">
        <v>0.10684750248097916</v>
      </c>
      <c r="M58" s="48"/>
      <c r="N58" s="15" t="s">
        <v>61</v>
      </c>
      <c r="O58" s="14">
        <v>16567951.479999997</v>
      </c>
      <c r="P58" s="17">
        <v>0.039639334002582585</v>
      </c>
      <c r="Q58" s="16">
        <v>622</v>
      </c>
      <c r="R58" s="17">
        <v>0.10883639545056868</v>
      </c>
      <c r="S58" s="48"/>
      <c r="T58" s="15" t="s">
        <v>61</v>
      </c>
      <c r="U58" s="14">
        <v>17039835.18999998</v>
      </c>
      <c r="V58" s="17">
        <v>0.04255000246047387</v>
      </c>
      <c r="W58" s="16">
        <v>639</v>
      </c>
      <c r="X58" s="17">
        <v>0.11846496106785318</v>
      </c>
      <c r="Y58" s="48"/>
      <c r="Z58" s="15" t="s">
        <v>61</v>
      </c>
      <c r="AA58" s="14">
        <v>18713114.490000002</v>
      </c>
      <c r="AB58" s="17">
        <v>0.04851094494107953</v>
      </c>
      <c r="AC58" s="16">
        <v>666</v>
      </c>
      <c r="AD58" s="17">
        <v>0.1311023622047244</v>
      </c>
      <c r="AE58" s="48"/>
      <c r="AF58" s="15" t="s">
        <v>61</v>
      </c>
      <c r="AG58" s="14">
        <v>20676730.790000007</v>
      </c>
      <c r="AH58" s="17">
        <v>0.05578724558293469</v>
      </c>
      <c r="AI58" s="16">
        <v>713</v>
      </c>
      <c r="AJ58" s="17">
        <v>0.1484798000832986</v>
      </c>
      <c r="AK58" s="48"/>
      <c r="AL58" s="15" t="s">
        <v>61</v>
      </c>
      <c r="AM58" s="14">
        <v>20289431.27</v>
      </c>
      <c r="AN58" s="17">
        <v>0.056681178512400336</v>
      </c>
      <c r="AO58" s="16">
        <v>686</v>
      </c>
      <c r="AP58" s="17">
        <v>0.15123456790123457</v>
      </c>
      <c r="AQ58" s="48"/>
      <c r="AR58" s="15" t="s">
        <v>61</v>
      </c>
      <c r="AS58" s="14">
        <v>21691689.549999993</v>
      </c>
      <c r="AT58" s="17">
        <v>0.06270637484886278</v>
      </c>
      <c r="AU58" s="16">
        <v>702</v>
      </c>
      <c r="AV58" s="17">
        <v>0.16152784169351128</v>
      </c>
    </row>
    <row r="59" spans="1:48" ht="18">
      <c r="A59" s="48"/>
      <c r="B59" s="15" t="s">
        <v>62</v>
      </c>
      <c r="C59" s="14">
        <v>67097785.09000008</v>
      </c>
      <c r="D59" s="17">
        <v>0.15134236680436003</v>
      </c>
      <c r="E59" s="16">
        <v>1291</v>
      </c>
      <c r="F59" s="17">
        <v>0.20391723266466594</v>
      </c>
      <c r="G59" s="48"/>
      <c r="H59" s="15" t="s">
        <v>62</v>
      </c>
      <c r="I59" s="14">
        <v>70535791.84999996</v>
      </c>
      <c r="J59" s="17">
        <v>0.1634303058932662</v>
      </c>
      <c r="K59" s="16">
        <v>1279</v>
      </c>
      <c r="L59" s="17">
        <v>0.2115448230234866</v>
      </c>
      <c r="M59" s="48"/>
      <c r="N59" s="15" t="s">
        <v>62</v>
      </c>
      <c r="O59" s="14">
        <v>75240901.11000004</v>
      </c>
      <c r="P59" s="17">
        <v>0.18001617238889808</v>
      </c>
      <c r="Q59" s="16">
        <v>1325</v>
      </c>
      <c r="R59" s="17">
        <v>0.23184601924759404</v>
      </c>
      <c r="S59" s="48"/>
      <c r="T59" s="15" t="s">
        <v>62</v>
      </c>
      <c r="U59" s="14">
        <v>94755280.85000028</v>
      </c>
      <c r="V59" s="17">
        <v>0.23661246651473095</v>
      </c>
      <c r="W59" s="16">
        <v>1527</v>
      </c>
      <c r="X59" s="17">
        <v>0.28309232480533925</v>
      </c>
      <c r="Y59" s="48"/>
      <c r="Z59" s="15" t="s">
        <v>62</v>
      </c>
      <c r="AA59" s="14">
        <v>140148042.5500001</v>
      </c>
      <c r="AB59" s="17">
        <v>0.3633127975236967</v>
      </c>
      <c r="AC59" s="16">
        <v>2083</v>
      </c>
      <c r="AD59" s="17">
        <v>0.41003937007874014</v>
      </c>
      <c r="AE59" s="48"/>
      <c r="AF59" s="15" t="s">
        <v>62</v>
      </c>
      <c r="AG59" s="14">
        <v>183165134.68999988</v>
      </c>
      <c r="AH59" s="17">
        <v>0.49419216485249456</v>
      </c>
      <c r="AI59" s="16">
        <v>2551</v>
      </c>
      <c r="AJ59" s="17">
        <v>0.5312369845897543</v>
      </c>
      <c r="AK59" s="48"/>
      <c r="AL59" s="15" t="s">
        <v>62</v>
      </c>
      <c r="AM59" s="14">
        <v>185821350.3799997</v>
      </c>
      <c r="AN59" s="17">
        <v>0.5191162330842433</v>
      </c>
      <c r="AO59" s="16">
        <v>2514</v>
      </c>
      <c r="AP59" s="17">
        <v>0.5542328042328042</v>
      </c>
      <c r="AQ59" s="48"/>
      <c r="AR59" s="15" t="s">
        <v>62</v>
      </c>
      <c r="AS59" s="14">
        <v>180886057.85999975</v>
      </c>
      <c r="AT59" s="17">
        <v>0.5229057387603184</v>
      </c>
      <c r="AU59" s="16">
        <v>2397</v>
      </c>
      <c r="AV59" s="17">
        <v>0.5515416474919466</v>
      </c>
    </row>
    <row r="60" spans="1:48" ht="18">
      <c r="A60" s="48"/>
      <c r="B60" s="15" t="s">
        <v>63</v>
      </c>
      <c r="C60" s="14">
        <v>26208207.680000015</v>
      </c>
      <c r="D60" s="17">
        <v>0.05911390628872699</v>
      </c>
      <c r="E60" s="16">
        <v>370</v>
      </c>
      <c r="F60" s="17">
        <v>0.05844258410993524</v>
      </c>
      <c r="G60" s="48"/>
      <c r="H60" s="15" t="s">
        <v>63</v>
      </c>
      <c r="I60" s="14">
        <v>41591428.14999998</v>
      </c>
      <c r="J60" s="17">
        <v>0.0963666763612338</v>
      </c>
      <c r="K60" s="16">
        <v>586</v>
      </c>
      <c r="L60" s="17">
        <v>0.09692358584187893</v>
      </c>
      <c r="M60" s="48"/>
      <c r="N60" s="15" t="s">
        <v>63</v>
      </c>
      <c r="O60" s="14">
        <v>56099689.4699999</v>
      </c>
      <c r="P60" s="17">
        <v>0.13422023422913187</v>
      </c>
      <c r="Q60" s="16">
        <v>751</v>
      </c>
      <c r="R60" s="17">
        <v>0.13140857392825897</v>
      </c>
      <c r="S60" s="48"/>
      <c r="T60" s="15" t="s">
        <v>63</v>
      </c>
      <c r="U60" s="14">
        <v>70986592.52999991</v>
      </c>
      <c r="V60" s="17">
        <v>0.1772599120315879</v>
      </c>
      <c r="W60" s="16">
        <v>986</v>
      </c>
      <c r="X60" s="17">
        <v>0.1827956989247312</v>
      </c>
      <c r="Y60" s="48"/>
      <c r="Z60" s="15" t="s">
        <v>63</v>
      </c>
      <c r="AA60" s="14">
        <v>72869873.33999999</v>
      </c>
      <c r="AB60" s="17">
        <v>0.18890422624995</v>
      </c>
      <c r="AC60" s="16">
        <v>904</v>
      </c>
      <c r="AD60" s="17">
        <v>0.17795275590551182</v>
      </c>
      <c r="AE60" s="48"/>
      <c r="AF60" s="15" t="s">
        <v>63</v>
      </c>
      <c r="AG60" s="14">
        <v>54490144.65000001</v>
      </c>
      <c r="AH60" s="17">
        <v>0.14701816802244996</v>
      </c>
      <c r="AI60" s="16">
        <v>584</v>
      </c>
      <c r="AJ60" s="17">
        <v>0.12161599333610995</v>
      </c>
      <c r="AK60" s="48"/>
      <c r="AL60" s="15" t="s">
        <v>63</v>
      </c>
      <c r="AM60" s="14">
        <v>45056030.75999998</v>
      </c>
      <c r="AN60" s="17">
        <v>0.12586991170836104</v>
      </c>
      <c r="AO60" s="16">
        <v>454</v>
      </c>
      <c r="AP60" s="17">
        <v>0.10008818342151675</v>
      </c>
      <c r="AQ60" s="48"/>
      <c r="AR60" s="15" t="s">
        <v>63</v>
      </c>
      <c r="AS60" s="14">
        <v>42172829.22999998</v>
      </c>
      <c r="AT60" s="17">
        <v>0.1219132899739226</v>
      </c>
      <c r="AU60" s="16">
        <v>420</v>
      </c>
      <c r="AV60" s="17">
        <v>0.0966405890473999</v>
      </c>
    </row>
    <row r="61" spans="1:48" ht="18">
      <c r="A61" s="48"/>
      <c r="B61" s="15" t="s">
        <v>64</v>
      </c>
      <c r="C61" s="14">
        <v>62402282.379999936</v>
      </c>
      <c r="D61" s="17">
        <v>0.1407514286308492</v>
      </c>
      <c r="E61" s="16">
        <v>856</v>
      </c>
      <c r="F61" s="17">
        <v>0.1352077081029853</v>
      </c>
      <c r="G61" s="48"/>
      <c r="H61" s="15" t="s">
        <v>64</v>
      </c>
      <c r="I61" s="14">
        <v>69108584.03</v>
      </c>
      <c r="J61" s="17">
        <v>0.1601234881135512</v>
      </c>
      <c r="K61" s="16">
        <v>985</v>
      </c>
      <c r="L61" s="17">
        <v>0.16291763149189548</v>
      </c>
      <c r="M61" s="48"/>
      <c r="N61" s="15" t="s">
        <v>64</v>
      </c>
      <c r="O61" s="14">
        <v>82637514.78000002</v>
      </c>
      <c r="P61" s="17">
        <v>0.19771279831800767</v>
      </c>
      <c r="Q61" s="16">
        <v>1112</v>
      </c>
      <c r="R61" s="17">
        <v>0.19457567804024498</v>
      </c>
      <c r="S61" s="48"/>
      <c r="T61" s="15" t="s">
        <v>64</v>
      </c>
      <c r="U61" s="14">
        <v>82209448.69999994</v>
      </c>
      <c r="V61" s="17">
        <v>0.20528439421245379</v>
      </c>
      <c r="W61" s="16">
        <v>961</v>
      </c>
      <c r="X61" s="17">
        <v>0.1781609195402299</v>
      </c>
      <c r="Y61" s="48"/>
      <c r="Z61" s="15" t="s">
        <v>64</v>
      </c>
      <c r="AA61" s="14">
        <v>66300195.84999999</v>
      </c>
      <c r="AB61" s="17">
        <v>0.17187332189844035</v>
      </c>
      <c r="AC61" s="16">
        <v>674</v>
      </c>
      <c r="AD61" s="17">
        <v>0.13267716535433072</v>
      </c>
      <c r="AE61" s="48"/>
      <c r="AF61" s="15" t="s">
        <v>64</v>
      </c>
      <c r="AG61" s="14">
        <v>59100566.92000005</v>
      </c>
      <c r="AH61" s="17">
        <v>0.1594574052514763</v>
      </c>
      <c r="AI61" s="16">
        <v>529</v>
      </c>
      <c r="AJ61" s="17">
        <v>0.11016243231986672</v>
      </c>
      <c r="AK61" s="48"/>
      <c r="AL61" s="15" t="s">
        <v>64</v>
      </c>
      <c r="AM61" s="14">
        <v>53213395.23999998</v>
      </c>
      <c r="AN61" s="17">
        <v>0.1486585757240574</v>
      </c>
      <c r="AO61" s="16">
        <v>474</v>
      </c>
      <c r="AP61" s="17">
        <v>0.10449735449735449</v>
      </c>
      <c r="AQ61" s="48"/>
      <c r="AR61" s="15" t="s">
        <v>64</v>
      </c>
      <c r="AS61" s="14">
        <v>51094186.230000004</v>
      </c>
      <c r="AT61" s="17">
        <v>0.14770316470512018</v>
      </c>
      <c r="AU61" s="16">
        <v>448</v>
      </c>
      <c r="AV61" s="17">
        <v>0.10308329498389324</v>
      </c>
    </row>
    <row r="62" spans="1:48" ht="18">
      <c r="A62" s="48"/>
      <c r="B62" s="15" t="s">
        <v>65</v>
      </c>
      <c r="C62" s="14">
        <v>106569876.05000001</v>
      </c>
      <c r="D62" s="17">
        <v>0.24037361665248175</v>
      </c>
      <c r="E62" s="16">
        <v>1351</v>
      </c>
      <c r="F62" s="17">
        <v>0.21339440846627705</v>
      </c>
      <c r="G62" s="48"/>
      <c r="H62" s="15" t="s">
        <v>65</v>
      </c>
      <c r="I62" s="14">
        <v>114756143.86000007</v>
      </c>
      <c r="J62" s="17">
        <v>0.26588815695235557</v>
      </c>
      <c r="K62" s="16">
        <v>1403</v>
      </c>
      <c r="L62" s="17">
        <v>0.23205425074429376</v>
      </c>
      <c r="M62" s="48"/>
      <c r="N62" s="15" t="s">
        <v>65</v>
      </c>
      <c r="O62" s="14">
        <v>97841810.03999995</v>
      </c>
      <c r="P62" s="17">
        <v>0.23408954283060207</v>
      </c>
      <c r="Q62" s="16">
        <v>1126</v>
      </c>
      <c r="R62" s="17">
        <v>0.19702537182852142</v>
      </c>
      <c r="S62" s="48"/>
      <c r="T62" s="15" t="s">
        <v>65</v>
      </c>
      <c r="U62" s="14">
        <v>85061965.66000013</v>
      </c>
      <c r="V62" s="17">
        <v>0.21240738585604557</v>
      </c>
      <c r="W62" s="16">
        <v>840</v>
      </c>
      <c r="X62" s="17">
        <v>0.1557285873192436</v>
      </c>
      <c r="Y62" s="48"/>
      <c r="Z62" s="15" t="s">
        <v>65</v>
      </c>
      <c r="AA62" s="14">
        <v>67781727.07999998</v>
      </c>
      <c r="AB62" s="17">
        <v>0.17571396958781488</v>
      </c>
      <c r="AC62" s="16">
        <v>582</v>
      </c>
      <c r="AD62" s="17">
        <v>0.11456692913385827</v>
      </c>
      <c r="AE62" s="48"/>
      <c r="AF62" s="15" t="s">
        <v>65</v>
      </c>
      <c r="AG62" s="14">
        <v>45136781.18000001</v>
      </c>
      <c r="AH62" s="17">
        <v>0.12178214835246903</v>
      </c>
      <c r="AI62" s="16">
        <v>352</v>
      </c>
      <c r="AJ62" s="17">
        <v>0.07330279050395669</v>
      </c>
      <c r="AK62" s="48"/>
      <c r="AL62" s="15" t="s">
        <v>65</v>
      </c>
      <c r="AM62" s="14">
        <v>40482016.300000004</v>
      </c>
      <c r="AN62" s="17">
        <v>0.1130918043934999</v>
      </c>
      <c r="AO62" s="16">
        <v>295</v>
      </c>
      <c r="AP62" s="17">
        <v>0.0650352733686067</v>
      </c>
      <c r="AQ62" s="48"/>
      <c r="AR62" s="15" t="s">
        <v>65</v>
      </c>
      <c r="AS62" s="14">
        <v>37274518.20999999</v>
      </c>
      <c r="AT62" s="17">
        <v>0.10775324373877654</v>
      </c>
      <c r="AU62" s="16">
        <v>269</v>
      </c>
      <c r="AV62" s="17">
        <v>0.06189599631845375</v>
      </c>
    </row>
    <row r="63" spans="1:48" ht="18">
      <c r="A63" s="48"/>
      <c r="B63" s="15" t="s">
        <v>66</v>
      </c>
      <c r="C63" s="14">
        <v>121845729.16000001</v>
      </c>
      <c r="D63" s="17">
        <v>0.2748290574918798</v>
      </c>
      <c r="E63" s="16">
        <v>1372</v>
      </c>
      <c r="F63" s="17">
        <v>0.21671141999684093</v>
      </c>
      <c r="G63" s="48"/>
      <c r="H63" s="15" t="s">
        <v>66</v>
      </c>
      <c r="I63" s="14">
        <v>84770905.14999998</v>
      </c>
      <c r="J63" s="17">
        <v>0.19641283660606637</v>
      </c>
      <c r="K63" s="16">
        <v>843</v>
      </c>
      <c r="L63" s="17">
        <v>0.13943102877935826</v>
      </c>
      <c r="M63" s="48"/>
      <c r="N63" s="15" t="s">
        <v>66</v>
      </c>
      <c r="O63" s="14">
        <v>68343980.32000001</v>
      </c>
      <c r="P63" s="17">
        <v>0.16351507705950935</v>
      </c>
      <c r="Q63" s="16">
        <v>595</v>
      </c>
      <c r="R63" s="17">
        <v>0.10411198600174978</v>
      </c>
      <c r="S63" s="48"/>
      <c r="T63" s="15" t="s">
        <v>66</v>
      </c>
      <c r="U63" s="14">
        <v>40357201.01</v>
      </c>
      <c r="V63" s="17">
        <v>0.10077556403134087</v>
      </c>
      <c r="W63" s="16">
        <v>352</v>
      </c>
      <c r="X63" s="17">
        <v>0.06525769373377827</v>
      </c>
      <c r="Y63" s="48"/>
      <c r="Z63" s="15" t="s">
        <v>66</v>
      </c>
      <c r="AA63" s="14">
        <v>19700365.029999997</v>
      </c>
      <c r="AB63" s="17">
        <v>0.051070244015244</v>
      </c>
      <c r="AC63" s="16">
        <v>168</v>
      </c>
      <c r="AD63" s="17">
        <v>0.03307086614173228</v>
      </c>
      <c r="AE63" s="48"/>
      <c r="AF63" s="15" t="s">
        <v>66</v>
      </c>
      <c r="AG63" s="14">
        <v>7830882.16</v>
      </c>
      <c r="AH63" s="17">
        <v>0.021128260102038207</v>
      </c>
      <c r="AI63" s="16">
        <v>70</v>
      </c>
      <c r="AJ63" s="17">
        <v>0.014577259475218658</v>
      </c>
      <c r="AK63" s="48"/>
      <c r="AL63" s="15" t="s">
        <v>66</v>
      </c>
      <c r="AM63" s="14">
        <v>12957796.529999997</v>
      </c>
      <c r="AN63" s="17">
        <v>0.03619929846581114</v>
      </c>
      <c r="AO63" s="16">
        <v>111</v>
      </c>
      <c r="AP63" s="17">
        <v>0.02447089947089947</v>
      </c>
      <c r="AQ63" s="48"/>
      <c r="AR63" s="15" t="s">
        <v>66</v>
      </c>
      <c r="AS63" s="14">
        <v>12670301.1</v>
      </c>
      <c r="AT63" s="17">
        <v>0.03662732902355034</v>
      </c>
      <c r="AU63" s="16">
        <v>108</v>
      </c>
      <c r="AV63" s="17">
        <v>0.024850437183617118</v>
      </c>
    </row>
    <row r="64" spans="1:48" ht="18">
      <c r="A64" s="48"/>
      <c r="B64" s="15" t="s">
        <v>67</v>
      </c>
      <c r="C64" s="14">
        <v>34556336.05</v>
      </c>
      <c r="D64" s="17">
        <v>0.07794352196393527</v>
      </c>
      <c r="E64" s="16">
        <v>387</v>
      </c>
      <c r="F64" s="17">
        <v>0.061127783920391726</v>
      </c>
      <c r="G64" s="48"/>
      <c r="H64" s="15" t="s">
        <v>67</v>
      </c>
      <c r="I64" s="14">
        <v>28364745.21</v>
      </c>
      <c r="J64" s="17">
        <v>0.06572066272557</v>
      </c>
      <c r="K64" s="16">
        <v>261</v>
      </c>
      <c r="L64" s="17">
        <v>0.043169037380086005</v>
      </c>
      <c r="M64" s="48"/>
      <c r="N64" s="15" t="s">
        <v>67</v>
      </c>
      <c r="O64" s="14">
        <v>20995179.57</v>
      </c>
      <c r="P64" s="17">
        <v>0.05023161351142661</v>
      </c>
      <c r="Q64" s="16">
        <v>181</v>
      </c>
      <c r="R64" s="17">
        <v>0.031671041119860015</v>
      </c>
      <c r="S64" s="48"/>
      <c r="T64" s="15" t="s">
        <v>67</v>
      </c>
      <c r="U64" s="14">
        <v>9817243.319999998</v>
      </c>
      <c r="V64" s="17">
        <v>0.02451454035577859</v>
      </c>
      <c r="W64" s="16">
        <v>86</v>
      </c>
      <c r="X64" s="17">
        <v>0.015943641082684465</v>
      </c>
      <c r="Y64" s="48"/>
      <c r="Z64" s="15" t="s">
        <v>67</v>
      </c>
      <c r="AA64" s="14">
        <v>0</v>
      </c>
      <c r="AB64" s="17">
        <v>0</v>
      </c>
      <c r="AC64" s="16">
        <v>0</v>
      </c>
      <c r="AD64" s="17">
        <v>0</v>
      </c>
      <c r="AE64" s="48"/>
      <c r="AF64" s="15" t="s">
        <v>67</v>
      </c>
      <c r="AG64" s="14">
        <v>96250</v>
      </c>
      <c r="AH64" s="17">
        <v>0.0002596891376055616</v>
      </c>
      <c r="AI64" s="16">
        <v>1</v>
      </c>
      <c r="AJ64" s="17">
        <v>0.00020824656393169514</v>
      </c>
      <c r="AK64" s="48"/>
      <c r="AL64" s="15" t="s">
        <v>67</v>
      </c>
      <c r="AM64" s="14">
        <v>137096.9</v>
      </c>
      <c r="AN64" s="17">
        <v>0.000382998111627044</v>
      </c>
      <c r="AO64" s="16">
        <v>2</v>
      </c>
      <c r="AP64" s="17">
        <v>0.0004409171075837742</v>
      </c>
      <c r="AQ64" s="48"/>
      <c r="AR64" s="15" t="s">
        <v>67</v>
      </c>
      <c r="AS64" s="14">
        <v>135207.8</v>
      </c>
      <c r="AT64" s="17">
        <v>0.0003908589494491484</v>
      </c>
      <c r="AU64" s="16">
        <v>2</v>
      </c>
      <c r="AV64" s="17">
        <v>0.0004601932811780948</v>
      </c>
    </row>
    <row r="65" spans="1:48" ht="18">
      <c r="A65" s="48"/>
      <c r="B65" s="15" t="s">
        <v>68</v>
      </c>
      <c r="C65" s="14">
        <v>4823644.84</v>
      </c>
      <c r="D65" s="17">
        <v>0.010879969073942461</v>
      </c>
      <c r="E65" s="16">
        <v>40</v>
      </c>
      <c r="F65" s="17">
        <v>0.00631811720107408</v>
      </c>
      <c r="G65" s="48"/>
      <c r="H65" s="15" t="s">
        <v>68</v>
      </c>
      <c r="I65" s="14">
        <v>4376983.72</v>
      </c>
      <c r="J65" s="17">
        <v>0.010141401542222095</v>
      </c>
      <c r="K65" s="16">
        <v>33</v>
      </c>
      <c r="L65" s="17">
        <v>0.005458154151505128</v>
      </c>
      <c r="M65" s="48"/>
      <c r="N65" s="15" t="s">
        <v>68</v>
      </c>
      <c r="O65" s="14">
        <v>144176.44</v>
      </c>
      <c r="P65" s="17">
        <v>0.0003449465715397731</v>
      </c>
      <c r="Q65" s="16">
        <v>2</v>
      </c>
      <c r="R65" s="17">
        <v>0.00034995625546806647</v>
      </c>
      <c r="S65" s="48"/>
      <c r="T65" s="15" t="s">
        <v>68</v>
      </c>
      <c r="U65" s="14">
        <v>238571.51</v>
      </c>
      <c r="V65" s="17">
        <v>0.0005957345375885046</v>
      </c>
      <c r="W65" s="16">
        <v>3</v>
      </c>
      <c r="X65" s="17">
        <v>0.0005561735261401557</v>
      </c>
      <c r="Y65" s="48"/>
      <c r="Z65" s="15" t="s">
        <v>68</v>
      </c>
      <c r="AA65" s="14">
        <v>237041.97</v>
      </c>
      <c r="AB65" s="17">
        <v>0.0006144957837745279</v>
      </c>
      <c r="AC65" s="16">
        <v>3</v>
      </c>
      <c r="AD65" s="17">
        <v>0.0005905511811023622</v>
      </c>
      <c r="AE65" s="48"/>
      <c r="AF65" s="15" t="s">
        <v>68</v>
      </c>
      <c r="AG65" s="14">
        <v>138958.16</v>
      </c>
      <c r="AH65" s="17">
        <v>0.00037491869853148723</v>
      </c>
      <c r="AI65" s="16">
        <v>2</v>
      </c>
      <c r="AJ65" s="17">
        <v>0.00041649312786339027</v>
      </c>
      <c r="AK65" s="48"/>
      <c r="AL65" s="15" t="s">
        <v>68</v>
      </c>
      <c r="AM65" s="14">
        <v>0</v>
      </c>
      <c r="AN65" s="17">
        <v>0</v>
      </c>
      <c r="AO65" s="16">
        <v>0</v>
      </c>
      <c r="AP65" s="17">
        <v>0</v>
      </c>
      <c r="AQ65" s="48"/>
      <c r="AR65" s="15" t="s">
        <v>68</v>
      </c>
      <c r="AS65" s="14">
        <v>0</v>
      </c>
      <c r="AT65" s="17">
        <v>0</v>
      </c>
      <c r="AU65" s="16">
        <v>0</v>
      </c>
      <c r="AV65" s="17">
        <v>0</v>
      </c>
    </row>
    <row r="66" spans="1:48" ht="18">
      <c r="A66" s="48"/>
      <c r="B66" s="15" t="s">
        <v>69</v>
      </c>
      <c r="C66" s="14">
        <v>1057751.08</v>
      </c>
      <c r="D66" s="17">
        <v>0.002385809780790005</v>
      </c>
      <c r="E66" s="16">
        <v>12</v>
      </c>
      <c r="F66" s="17">
        <v>0.001895435160322224</v>
      </c>
      <c r="G66" s="48"/>
      <c r="H66" s="15" t="s">
        <v>69</v>
      </c>
      <c r="I66" s="14">
        <v>697243.11</v>
      </c>
      <c r="J66" s="17">
        <v>0.0016155011769286931</v>
      </c>
      <c r="K66" s="16">
        <v>7</v>
      </c>
      <c r="L66" s="17">
        <v>0.0011577902745616936</v>
      </c>
      <c r="M66" s="48"/>
      <c r="N66" s="15" t="s">
        <v>69</v>
      </c>
      <c r="O66" s="14">
        <v>96250</v>
      </c>
      <c r="P66" s="17">
        <v>0.0002302810883019664</v>
      </c>
      <c r="Q66" s="16">
        <v>1</v>
      </c>
      <c r="R66" s="17">
        <v>0.00017497812773403323</v>
      </c>
      <c r="S66" s="48"/>
      <c r="T66" s="15" t="s">
        <v>69</v>
      </c>
      <c r="U66" s="14">
        <v>0</v>
      </c>
      <c r="V66" s="17">
        <v>0</v>
      </c>
      <c r="W66" s="16">
        <v>0</v>
      </c>
      <c r="X66" s="17">
        <v>0</v>
      </c>
      <c r="Y66" s="48"/>
      <c r="Z66" s="15" t="s">
        <v>69</v>
      </c>
      <c r="AA66" s="14">
        <v>0</v>
      </c>
      <c r="AB66" s="17">
        <v>0</v>
      </c>
      <c r="AC66" s="16">
        <v>0</v>
      </c>
      <c r="AD66" s="17">
        <v>0</v>
      </c>
      <c r="AE66" s="48"/>
      <c r="AF66" s="15" t="s">
        <v>69</v>
      </c>
      <c r="AG66" s="14">
        <v>0</v>
      </c>
      <c r="AH66" s="17">
        <v>0</v>
      </c>
      <c r="AI66" s="16">
        <v>0</v>
      </c>
      <c r="AJ66" s="17">
        <v>0</v>
      </c>
      <c r="AK66" s="48"/>
      <c r="AL66" s="15" t="s">
        <v>69</v>
      </c>
      <c r="AM66" s="14">
        <v>0</v>
      </c>
      <c r="AN66" s="17">
        <v>0</v>
      </c>
      <c r="AO66" s="16">
        <v>0</v>
      </c>
      <c r="AP66" s="17">
        <v>0</v>
      </c>
      <c r="AQ66" s="48"/>
      <c r="AR66" s="15" t="s">
        <v>69</v>
      </c>
      <c r="AS66" s="14">
        <v>0</v>
      </c>
      <c r="AT66" s="17">
        <v>0</v>
      </c>
      <c r="AU66" s="16">
        <v>0</v>
      </c>
      <c r="AV66" s="17">
        <v>0</v>
      </c>
    </row>
    <row r="67" spans="1:48" ht="18">
      <c r="A67" s="48"/>
      <c r="B67" s="15" t="s">
        <v>70</v>
      </c>
      <c r="C67" s="14">
        <v>603128.59</v>
      </c>
      <c r="D67" s="17">
        <v>0.0013603863104503613</v>
      </c>
      <c r="E67" s="16">
        <v>4</v>
      </c>
      <c r="F67" s="17">
        <v>0.000631811720107408</v>
      </c>
      <c r="G67" s="48"/>
      <c r="H67" s="15" t="s">
        <v>70</v>
      </c>
      <c r="I67" s="14">
        <v>527353.59</v>
      </c>
      <c r="J67" s="17">
        <v>0.0012218698658816023</v>
      </c>
      <c r="K67" s="16">
        <v>3</v>
      </c>
      <c r="L67" s="17">
        <v>0.0004961958319550116</v>
      </c>
      <c r="M67" s="48"/>
      <c r="N67" s="15" t="s">
        <v>70</v>
      </c>
      <c r="O67" s="14">
        <v>0</v>
      </c>
      <c r="P67" s="17">
        <v>0</v>
      </c>
      <c r="Q67" s="16">
        <v>0</v>
      </c>
      <c r="R67" s="17">
        <v>0</v>
      </c>
      <c r="S67" s="48"/>
      <c r="T67" s="15" t="s">
        <v>70</v>
      </c>
      <c r="U67" s="14">
        <v>0</v>
      </c>
      <c r="V67" s="17">
        <v>0</v>
      </c>
      <c r="W67" s="16">
        <v>0</v>
      </c>
      <c r="X67" s="17">
        <v>0</v>
      </c>
      <c r="Y67" s="48"/>
      <c r="Z67" s="15" t="s">
        <v>70</v>
      </c>
      <c r="AA67" s="14">
        <v>0</v>
      </c>
      <c r="AB67" s="17">
        <v>0</v>
      </c>
      <c r="AC67" s="16">
        <v>0</v>
      </c>
      <c r="AD67" s="17">
        <v>0</v>
      </c>
      <c r="AE67" s="48"/>
      <c r="AF67" s="15" t="s">
        <v>70</v>
      </c>
      <c r="AG67" s="14">
        <v>0</v>
      </c>
      <c r="AH67" s="17">
        <v>0</v>
      </c>
      <c r="AI67" s="16">
        <v>0</v>
      </c>
      <c r="AJ67" s="17">
        <v>0</v>
      </c>
      <c r="AK67" s="48"/>
      <c r="AL67" s="15" t="s">
        <v>70</v>
      </c>
      <c r="AM67" s="14">
        <v>0</v>
      </c>
      <c r="AN67" s="17">
        <v>0</v>
      </c>
      <c r="AO67" s="16">
        <v>0</v>
      </c>
      <c r="AP67" s="17">
        <v>0</v>
      </c>
      <c r="AQ67" s="48"/>
      <c r="AR67" s="15" t="s">
        <v>70</v>
      </c>
      <c r="AS67" s="14">
        <v>0</v>
      </c>
      <c r="AT67" s="17">
        <v>0</v>
      </c>
      <c r="AU67" s="16">
        <v>0</v>
      </c>
      <c r="AV67" s="17">
        <v>0</v>
      </c>
    </row>
    <row r="68" spans="1:48" ht="18">
      <c r="A68" s="48"/>
      <c r="B68" s="15" t="s">
        <v>71</v>
      </c>
      <c r="C68" s="14">
        <v>0</v>
      </c>
      <c r="D68" s="17">
        <v>0</v>
      </c>
      <c r="E68" s="16">
        <v>0</v>
      </c>
      <c r="F68" s="17">
        <v>0</v>
      </c>
      <c r="G68" s="48"/>
      <c r="H68" s="15" t="s">
        <v>71</v>
      </c>
      <c r="I68" s="14">
        <v>0</v>
      </c>
      <c r="J68" s="17">
        <v>0</v>
      </c>
      <c r="K68" s="16">
        <v>0</v>
      </c>
      <c r="L68" s="17">
        <v>0</v>
      </c>
      <c r="M68" s="48"/>
      <c r="N68" s="15" t="s">
        <v>71</v>
      </c>
      <c r="O68" s="14">
        <v>0</v>
      </c>
      <c r="P68" s="17">
        <v>0</v>
      </c>
      <c r="Q68" s="16">
        <v>0</v>
      </c>
      <c r="R68" s="17">
        <v>0</v>
      </c>
      <c r="S68" s="48"/>
      <c r="T68" s="15" t="s">
        <v>71</v>
      </c>
      <c r="U68" s="14">
        <v>0</v>
      </c>
      <c r="V68" s="17">
        <v>0</v>
      </c>
      <c r="W68" s="16">
        <v>0</v>
      </c>
      <c r="X68" s="17">
        <v>0</v>
      </c>
      <c r="Y68" s="48"/>
      <c r="Z68" s="15" t="s">
        <v>71</v>
      </c>
      <c r="AA68" s="14">
        <v>0</v>
      </c>
      <c r="AB68" s="17">
        <v>0</v>
      </c>
      <c r="AC68" s="16">
        <v>0</v>
      </c>
      <c r="AD68" s="17">
        <v>0</v>
      </c>
      <c r="AE68" s="48"/>
      <c r="AF68" s="15" t="s">
        <v>71</v>
      </c>
      <c r="AG68" s="14">
        <v>0</v>
      </c>
      <c r="AH68" s="17">
        <v>0</v>
      </c>
      <c r="AI68" s="16">
        <v>0</v>
      </c>
      <c r="AJ68" s="17">
        <v>0</v>
      </c>
      <c r="AK68" s="48"/>
      <c r="AL68" s="15" t="s">
        <v>71</v>
      </c>
      <c r="AM68" s="14">
        <v>0</v>
      </c>
      <c r="AN68" s="17">
        <v>0</v>
      </c>
      <c r="AO68" s="16">
        <v>0</v>
      </c>
      <c r="AP68" s="17">
        <v>0</v>
      </c>
      <c r="AQ68" s="48"/>
      <c r="AR68" s="15" t="s">
        <v>71</v>
      </c>
      <c r="AS68" s="14">
        <v>0</v>
      </c>
      <c r="AT68" s="17">
        <v>0</v>
      </c>
      <c r="AU68" s="16">
        <v>0</v>
      </c>
      <c r="AV68" s="17">
        <v>0</v>
      </c>
    </row>
    <row r="69" spans="1:48" ht="18">
      <c r="A69" s="48"/>
      <c r="B69" s="15" t="s">
        <v>72</v>
      </c>
      <c r="C69" s="14">
        <v>0</v>
      </c>
      <c r="D69" s="17">
        <v>0</v>
      </c>
      <c r="E69" s="16">
        <v>0</v>
      </c>
      <c r="F69" s="17">
        <v>0</v>
      </c>
      <c r="G69" s="48"/>
      <c r="H69" s="15" t="s">
        <v>72</v>
      </c>
      <c r="I69" s="14">
        <v>0</v>
      </c>
      <c r="J69" s="17">
        <v>0</v>
      </c>
      <c r="K69" s="16">
        <v>0</v>
      </c>
      <c r="L69" s="17">
        <v>0</v>
      </c>
      <c r="M69" s="48"/>
      <c r="N69" s="15" t="s">
        <v>72</v>
      </c>
      <c r="O69" s="14">
        <v>0</v>
      </c>
      <c r="P69" s="17">
        <v>0</v>
      </c>
      <c r="Q69" s="16">
        <v>0</v>
      </c>
      <c r="R69" s="17">
        <v>0</v>
      </c>
      <c r="S69" s="48"/>
      <c r="T69" s="15" t="s">
        <v>72</v>
      </c>
      <c r="U69" s="14">
        <v>0</v>
      </c>
      <c r="V69" s="17">
        <v>0</v>
      </c>
      <c r="W69" s="16">
        <v>0</v>
      </c>
      <c r="X69" s="17">
        <v>0</v>
      </c>
      <c r="Y69" s="48"/>
      <c r="Z69" s="15" t="s">
        <v>72</v>
      </c>
      <c r="AA69" s="14">
        <v>0</v>
      </c>
      <c r="AB69" s="17">
        <v>0</v>
      </c>
      <c r="AC69" s="16">
        <v>0</v>
      </c>
      <c r="AD69" s="17">
        <v>0</v>
      </c>
      <c r="AE69" s="48"/>
      <c r="AF69" s="15" t="s">
        <v>72</v>
      </c>
      <c r="AG69" s="14">
        <v>0</v>
      </c>
      <c r="AH69" s="17">
        <v>0</v>
      </c>
      <c r="AI69" s="16">
        <v>0</v>
      </c>
      <c r="AJ69" s="17">
        <v>0</v>
      </c>
      <c r="AK69" s="48"/>
      <c r="AL69" s="15" t="s">
        <v>72</v>
      </c>
      <c r="AM69" s="14">
        <v>0</v>
      </c>
      <c r="AN69" s="17">
        <v>0</v>
      </c>
      <c r="AO69" s="16">
        <v>0</v>
      </c>
      <c r="AP69" s="17">
        <v>0</v>
      </c>
      <c r="AQ69" s="48"/>
      <c r="AR69" s="15" t="s">
        <v>72</v>
      </c>
      <c r="AS69" s="14">
        <v>0</v>
      </c>
      <c r="AT69" s="17">
        <v>0</v>
      </c>
      <c r="AU69" s="16">
        <v>0</v>
      </c>
      <c r="AV69" s="17">
        <v>0</v>
      </c>
    </row>
    <row r="70" spans="1:48" ht="18">
      <c r="A70" s="48"/>
      <c r="B70" s="15" t="s">
        <v>73</v>
      </c>
      <c r="C70" s="14">
        <v>0</v>
      </c>
      <c r="D70" s="17">
        <v>0</v>
      </c>
      <c r="E70" s="16">
        <v>0</v>
      </c>
      <c r="F70" s="17">
        <v>0</v>
      </c>
      <c r="G70" s="48"/>
      <c r="H70" s="15" t="s">
        <v>73</v>
      </c>
      <c r="I70" s="14">
        <v>0</v>
      </c>
      <c r="J70" s="17">
        <v>0</v>
      </c>
      <c r="K70" s="16">
        <v>0</v>
      </c>
      <c r="L70" s="17">
        <v>0</v>
      </c>
      <c r="M70" s="48"/>
      <c r="N70" s="15" t="s">
        <v>73</v>
      </c>
      <c r="O70" s="14">
        <v>0</v>
      </c>
      <c r="P70" s="17">
        <v>0</v>
      </c>
      <c r="Q70" s="16">
        <v>0</v>
      </c>
      <c r="R70" s="17">
        <v>0</v>
      </c>
      <c r="S70" s="48"/>
      <c r="T70" s="15" t="s">
        <v>73</v>
      </c>
      <c r="U70" s="14">
        <v>0</v>
      </c>
      <c r="V70" s="17">
        <v>0</v>
      </c>
      <c r="W70" s="16">
        <v>0</v>
      </c>
      <c r="X70" s="17">
        <v>0</v>
      </c>
      <c r="Y70" s="48"/>
      <c r="Z70" s="15" t="s">
        <v>73</v>
      </c>
      <c r="AA70" s="14">
        <v>0</v>
      </c>
      <c r="AB70" s="17">
        <v>0</v>
      </c>
      <c r="AC70" s="16">
        <v>0</v>
      </c>
      <c r="AD70" s="17">
        <v>0</v>
      </c>
      <c r="AE70" s="48"/>
      <c r="AF70" s="15" t="s">
        <v>73</v>
      </c>
      <c r="AG70" s="14">
        <v>0</v>
      </c>
      <c r="AH70" s="17">
        <v>0</v>
      </c>
      <c r="AI70" s="16">
        <v>0</v>
      </c>
      <c r="AJ70" s="17">
        <v>0</v>
      </c>
      <c r="AK70" s="48"/>
      <c r="AL70" s="15" t="s">
        <v>73</v>
      </c>
      <c r="AM70" s="14">
        <v>0</v>
      </c>
      <c r="AN70" s="17">
        <v>0</v>
      </c>
      <c r="AO70" s="16">
        <v>0</v>
      </c>
      <c r="AP70" s="17">
        <v>0</v>
      </c>
      <c r="AQ70" s="48"/>
      <c r="AR70" s="15" t="s">
        <v>73</v>
      </c>
      <c r="AS70" s="14">
        <v>0</v>
      </c>
      <c r="AT70" s="17">
        <v>0</v>
      </c>
      <c r="AU70" s="16">
        <v>0</v>
      </c>
      <c r="AV70" s="17">
        <v>0</v>
      </c>
    </row>
    <row r="71" spans="1:48" ht="18">
      <c r="A71" s="48"/>
      <c r="B71" s="15" t="s">
        <v>30</v>
      </c>
      <c r="C71" s="14">
        <v>0</v>
      </c>
      <c r="D71" s="17">
        <v>0</v>
      </c>
      <c r="E71" s="16">
        <v>0</v>
      </c>
      <c r="F71" s="17">
        <v>0</v>
      </c>
      <c r="G71" s="48"/>
      <c r="H71" s="15" t="s">
        <v>30</v>
      </c>
      <c r="I71" s="14">
        <v>0</v>
      </c>
      <c r="J71" s="17">
        <v>0</v>
      </c>
      <c r="K71" s="16">
        <v>0</v>
      </c>
      <c r="L71" s="17">
        <v>0</v>
      </c>
      <c r="M71" s="48"/>
      <c r="N71" s="15" t="s">
        <v>30</v>
      </c>
      <c r="O71" s="14">
        <v>0</v>
      </c>
      <c r="P71" s="17">
        <v>0</v>
      </c>
      <c r="Q71" s="16">
        <v>0</v>
      </c>
      <c r="R71" s="17">
        <v>0</v>
      </c>
      <c r="S71" s="48"/>
      <c r="T71" s="15" t="s">
        <v>30</v>
      </c>
      <c r="U71" s="14">
        <v>0</v>
      </c>
      <c r="V71" s="17">
        <v>0</v>
      </c>
      <c r="W71" s="16">
        <v>0</v>
      </c>
      <c r="X71" s="17">
        <v>0</v>
      </c>
      <c r="Y71" s="48"/>
      <c r="Z71" s="15" t="s">
        <v>30</v>
      </c>
      <c r="AA71" s="14">
        <v>0</v>
      </c>
      <c r="AB71" s="17">
        <v>0</v>
      </c>
      <c r="AC71" s="16">
        <v>0</v>
      </c>
      <c r="AD71" s="17">
        <v>0</v>
      </c>
      <c r="AE71" s="48"/>
      <c r="AF71" s="15" t="s">
        <v>30</v>
      </c>
      <c r="AG71" s="14">
        <v>0</v>
      </c>
      <c r="AH71" s="17">
        <v>0</v>
      </c>
      <c r="AI71" s="16">
        <v>0</v>
      </c>
      <c r="AJ71" s="17">
        <v>0</v>
      </c>
      <c r="AK71" s="48"/>
      <c r="AL71" s="15" t="s">
        <v>30</v>
      </c>
      <c r="AM71" s="14">
        <v>0</v>
      </c>
      <c r="AN71" s="17">
        <v>0</v>
      </c>
      <c r="AO71" s="16">
        <v>0</v>
      </c>
      <c r="AP71" s="17">
        <v>0</v>
      </c>
      <c r="AQ71" s="48"/>
      <c r="AR71" s="15" t="s">
        <v>30</v>
      </c>
      <c r="AS71" s="14">
        <v>0</v>
      </c>
      <c r="AT71" s="17">
        <v>0</v>
      </c>
      <c r="AU71" s="16">
        <v>0</v>
      </c>
      <c r="AV71" s="17">
        <v>0</v>
      </c>
    </row>
    <row r="72" spans="1:48" ht="18">
      <c r="A72" s="48"/>
      <c r="B72" s="15"/>
      <c r="C72" s="14"/>
      <c r="D72" s="15"/>
      <c r="E72" s="16"/>
      <c r="F72" s="15"/>
      <c r="G72" s="48"/>
      <c r="H72" s="15"/>
      <c r="I72" s="14"/>
      <c r="J72" s="15"/>
      <c r="K72" s="16"/>
      <c r="L72" s="15"/>
      <c r="M72" s="48"/>
      <c r="N72" s="15"/>
      <c r="O72" s="14"/>
      <c r="P72" s="15"/>
      <c r="Q72" s="16"/>
      <c r="R72" s="15"/>
      <c r="S72" s="48"/>
      <c r="T72" s="15"/>
      <c r="U72" s="14"/>
      <c r="V72" s="15"/>
      <c r="W72" s="16"/>
      <c r="X72" s="15"/>
      <c r="Y72" s="48"/>
      <c r="Z72" s="15"/>
      <c r="AA72" s="14"/>
      <c r="AB72" s="15"/>
      <c r="AC72" s="16"/>
      <c r="AD72" s="15"/>
      <c r="AE72" s="48"/>
      <c r="AF72" s="15"/>
      <c r="AG72" s="14"/>
      <c r="AH72" s="15"/>
      <c r="AI72" s="16"/>
      <c r="AJ72" s="15"/>
      <c r="AK72" s="48"/>
      <c r="AL72" s="15"/>
      <c r="AM72" s="14"/>
      <c r="AN72" s="15"/>
      <c r="AO72" s="16"/>
      <c r="AP72" s="15"/>
      <c r="AQ72" s="48"/>
      <c r="AR72" s="15"/>
      <c r="AS72" s="14"/>
      <c r="AT72" s="15"/>
      <c r="AU72" s="16"/>
      <c r="AV72" s="15"/>
    </row>
    <row r="73" spans="1:48" ht="18.75" thickBot="1">
      <c r="A73" s="48"/>
      <c r="B73" s="18"/>
      <c r="C73" s="19">
        <f>SUM(C58:C72)</f>
        <v>443350969.77000004</v>
      </c>
      <c r="D73" s="20"/>
      <c r="E73" s="21">
        <f>SUM(E58:E72)</f>
        <v>6331</v>
      </c>
      <c r="F73" s="20"/>
      <c r="G73" s="48"/>
      <c r="H73" s="18"/>
      <c r="I73" s="19">
        <f>SUM(I58:I72)</f>
        <v>431595544.44</v>
      </c>
      <c r="J73" s="20"/>
      <c r="K73" s="21">
        <f>SUM(K58:K72)</f>
        <v>6046</v>
      </c>
      <c r="L73" s="20"/>
      <c r="M73" s="48"/>
      <c r="N73" s="18"/>
      <c r="O73" s="19">
        <f>SUM(O58:O72)</f>
        <v>417967453.2099999</v>
      </c>
      <c r="P73" s="20"/>
      <c r="Q73" s="21">
        <f>SUM(Q58:Q72)</f>
        <v>5715</v>
      </c>
      <c r="R73" s="20"/>
      <c r="S73" s="48"/>
      <c r="T73" s="18"/>
      <c r="U73" s="19">
        <f>SUM(U58:U72)</f>
        <v>400466138.7700002</v>
      </c>
      <c r="V73" s="20"/>
      <c r="W73" s="21">
        <f>SUM(W58:W72)</f>
        <v>5394</v>
      </c>
      <c r="X73" s="20"/>
      <c r="Y73" s="48"/>
      <c r="Z73" s="18"/>
      <c r="AA73" s="19">
        <f>SUM(AA58:AA72)</f>
        <v>385750360.31000006</v>
      </c>
      <c r="AB73" s="20"/>
      <c r="AC73" s="21">
        <f>SUM(AC58:AC72)</f>
        <v>5080</v>
      </c>
      <c r="AD73" s="20"/>
      <c r="AE73" s="48"/>
      <c r="AF73" s="18"/>
      <c r="AG73" s="19">
        <f>SUM(AG58:AG72)</f>
        <v>370635448.55</v>
      </c>
      <c r="AH73" s="20"/>
      <c r="AI73" s="21">
        <f>SUM(AI58:AI72)</f>
        <v>4802</v>
      </c>
      <c r="AJ73" s="20"/>
      <c r="AK73" s="48"/>
      <c r="AL73" s="18"/>
      <c r="AM73" s="19">
        <f>SUM(AM58:AM72)</f>
        <v>357957117.37999964</v>
      </c>
      <c r="AN73" s="20"/>
      <c r="AO73" s="21">
        <f>SUM(AO58:AO72)</f>
        <v>4536</v>
      </c>
      <c r="AP73" s="20"/>
      <c r="AQ73" s="48"/>
      <c r="AR73" s="18"/>
      <c r="AS73" s="19">
        <f>SUM(AS58:AS72)</f>
        <v>345924789.9799997</v>
      </c>
      <c r="AT73" s="20"/>
      <c r="AU73" s="21">
        <f>SUM(AU58:AU72)</f>
        <v>4346</v>
      </c>
      <c r="AV73" s="20"/>
    </row>
    <row r="74" spans="1:48" ht="18.75" thickTop="1">
      <c r="A74" s="48"/>
      <c r="B74" s="15"/>
      <c r="C74" s="14"/>
      <c r="D74" s="15"/>
      <c r="E74" s="16"/>
      <c r="F74" s="15"/>
      <c r="G74" s="48"/>
      <c r="H74" s="15"/>
      <c r="I74" s="14"/>
      <c r="J74" s="15"/>
      <c r="K74" s="16"/>
      <c r="L74" s="15"/>
      <c r="M74" s="48"/>
      <c r="N74" s="15"/>
      <c r="O74" s="14"/>
      <c r="P74" s="15"/>
      <c r="Q74" s="16"/>
      <c r="R74" s="15"/>
      <c r="S74" s="48"/>
      <c r="T74" s="15"/>
      <c r="U74" s="14"/>
      <c r="V74" s="15"/>
      <c r="W74" s="16"/>
      <c r="X74" s="15"/>
      <c r="Y74" s="48"/>
      <c r="Z74" s="15"/>
      <c r="AA74" s="14"/>
      <c r="AB74" s="15"/>
      <c r="AC74" s="16"/>
      <c r="AD74" s="15"/>
      <c r="AE74" s="48"/>
      <c r="AF74" s="15"/>
      <c r="AG74" s="14"/>
      <c r="AH74" s="15"/>
      <c r="AI74" s="16"/>
      <c r="AJ74" s="15"/>
      <c r="AK74" s="48"/>
      <c r="AL74" s="15"/>
      <c r="AM74" s="14"/>
      <c r="AN74" s="15"/>
      <c r="AO74" s="16"/>
      <c r="AP74" s="15"/>
      <c r="AQ74" s="48"/>
      <c r="AR74" s="15"/>
      <c r="AS74" s="14"/>
      <c r="AT74" s="15"/>
      <c r="AU74" s="16"/>
      <c r="AV74" s="15"/>
    </row>
    <row r="75" spans="1:48" ht="18">
      <c r="A75" s="48"/>
      <c r="B75" s="15"/>
      <c r="C75" s="14"/>
      <c r="D75" s="15"/>
      <c r="E75" s="16"/>
      <c r="F75" s="15"/>
      <c r="G75" s="48"/>
      <c r="H75" s="15"/>
      <c r="I75" s="14"/>
      <c r="J75" s="15"/>
      <c r="K75" s="16"/>
      <c r="L75" s="15"/>
      <c r="M75" s="48"/>
      <c r="N75" s="15"/>
      <c r="O75" s="14"/>
      <c r="P75" s="15"/>
      <c r="Q75" s="16"/>
      <c r="R75" s="15"/>
      <c r="S75" s="48"/>
      <c r="T75" s="15"/>
      <c r="U75" s="14"/>
      <c r="V75" s="15"/>
      <c r="W75" s="16"/>
      <c r="X75" s="15"/>
      <c r="Y75" s="48"/>
      <c r="Z75" s="15"/>
      <c r="AA75" s="14"/>
      <c r="AB75" s="15"/>
      <c r="AC75" s="16"/>
      <c r="AD75" s="15"/>
      <c r="AE75" s="48"/>
      <c r="AF75" s="15"/>
      <c r="AG75" s="14"/>
      <c r="AH75" s="15"/>
      <c r="AI75" s="16"/>
      <c r="AJ75" s="15"/>
      <c r="AK75" s="48"/>
      <c r="AL75" s="15"/>
      <c r="AM75" s="14"/>
      <c r="AN75" s="15"/>
      <c r="AO75" s="16"/>
      <c r="AP75" s="15"/>
      <c r="AQ75" s="48"/>
      <c r="AR75" s="15"/>
      <c r="AS75" s="14"/>
      <c r="AT75" s="15"/>
      <c r="AU75" s="16"/>
      <c r="AV75" s="15"/>
    </row>
    <row r="76" spans="1:48" ht="18">
      <c r="A76" s="48"/>
      <c r="B76" s="18" t="s">
        <v>80</v>
      </c>
      <c r="C76" s="14"/>
      <c r="D76" s="15"/>
      <c r="E76" s="22">
        <v>0.5807190290284278</v>
      </c>
      <c r="F76" s="15"/>
      <c r="G76" s="48"/>
      <c r="H76" s="18" t="s">
        <v>80</v>
      </c>
      <c r="I76" s="14"/>
      <c r="J76" s="15"/>
      <c r="K76" s="22">
        <v>0.5705911935569612</v>
      </c>
      <c r="L76" s="15"/>
      <c r="M76" s="48"/>
      <c r="N76" s="18" t="s">
        <v>80</v>
      </c>
      <c r="O76" s="14"/>
      <c r="P76" s="15"/>
      <c r="Q76" s="22">
        <v>0.5549794203065496</v>
      </c>
      <c r="R76" s="15"/>
      <c r="S76" s="48"/>
      <c r="T76" s="18" t="s">
        <v>80</v>
      </c>
      <c r="U76" s="14"/>
      <c r="V76" s="15"/>
      <c r="W76" s="22">
        <v>0.5348263269432345</v>
      </c>
      <c r="X76" s="15"/>
      <c r="Y76" s="48"/>
      <c r="Z76" s="18" t="s">
        <v>80</v>
      </c>
      <c r="AA76" s="14"/>
      <c r="AB76" s="15"/>
      <c r="AC76" s="22">
        <v>0.5049200580770793</v>
      </c>
      <c r="AD76" s="15"/>
      <c r="AE76" s="48"/>
      <c r="AF76" s="18" t="s">
        <v>80</v>
      </c>
      <c r="AG76" s="14"/>
      <c r="AH76" s="15"/>
      <c r="AI76" s="22">
        <v>0.47838432071218</v>
      </c>
      <c r="AJ76" s="15"/>
      <c r="AK76" s="48"/>
      <c r="AL76" s="18" t="s">
        <v>80</v>
      </c>
      <c r="AM76" s="14"/>
      <c r="AN76" s="15"/>
      <c r="AO76" s="22">
        <v>0.4704351423932238</v>
      </c>
      <c r="AP76" s="15"/>
      <c r="AQ76" s="48"/>
      <c r="AR76" s="18" t="s">
        <v>80</v>
      </c>
      <c r="AS76" s="14"/>
      <c r="AT76" s="15"/>
      <c r="AU76" s="22">
        <v>0.4668742543402395</v>
      </c>
      <c r="AV76" s="15"/>
    </row>
    <row r="77" spans="1:48" ht="18">
      <c r="A77" s="48"/>
      <c r="B77" s="15"/>
      <c r="C77" s="14"/>
      <c r="D77" s="15"/>
      <c r="E77" s="16"/>
      <c r="F77" s="15"/>
      <c r="G77" s="48"/>
      <c r="H77" s="15"/>
      <c r="I77" s="14"/>
      <c r="J77" s="15"/>
      <c r="K77" s="16"/>
      <c r="L77" s="15"/>
      <c r="M77" s="48"/>
      <c r="N77" s="15"/>
      <c r="O77" s="14"/>
      <c r="P77" s="15"/>
      <c r="Q77" s="16"/>
      <c r="R77" s="15"/>
      <c r="S77" s="48"/>
      <c r="T77" s="15"/>
      <c r="U77" s="14"/>
      <c r="V77" s="15"/>
      <c r="W77" s="16"/>
      <c r="X77" s="15"/>
      <c r="Y77" s="48"/>
      <c r="Z77" s="15"/>
      <c r="AA77" s="14"/>
      <c r="AB77" s="15"/>
      <c r="AC77" s="16"/>
      <c r="AD77" s="15"/>
      <c r="AE77" s="48"/>
      <c r="AF77" s="15"/>
      <c r="AG77" s="14"/>
      <c r="AH77" s="15"/>
      <c r="AI77" s="16"/>
      <c r="AJ77" s="15"/>
      <c r="AK77" s="48"/>
      <c r="AL77" s="15"/>
      <c r="AM77" s="14"/>
      <c r="AN77" s="15"/>
      <c r="AO77" s="16"/>
      <c r="AP77" s="15"/>
      <c r="AQ77" s="48"/>
      <c r="AR77" s="15"/>
      <c r="AS77" s="14"/>
      <c r="AT77" s="15"/>
      <c r="AU77" s="16"/>
      <c r="AV77" s="15"/>
    </row>
    <row r="78" spans="1:48" ht="18">
      <c r="A78" s="48"/>
      <c r="B78" s="15"/>
      <c r="C78" s="14"/>
      <c r="D78" s="15"/>
      <c r="E78" s="16"/>
      <c r="F78" s="15"/>
      <c r="G78" s="48"/>
      <c r="H78" s="15"/>
      <c r="I78" s="14"/>
      <c r="J78" s="15"/>
      <c r="K78" s="16"/>
      <c r="L78" s="15"/>
      <c r="M78" s="48"/>
      <c r="N78" s="15"/>
      <c r="O78" s="14"/>
      <c r="P78" s="15"/>
      <c r="Q78" s="16"/>
      <c r="R78" s="15"/>
      <c r="S78" s="48"/>
      <c r="T78" s="15"/>
      <c r="U78" s="14"/>
      <c r="V78" s="15"/>
      <c r="W78" s="16"/>
      <c r="X78" s="15"/>
      <c r="Y78" s="48"/>
      <c r="Z78" s="15"/>
      <c r="AA78" s="14"/>
      <c r="AB78" s="15"/>
      <c r="AC78" s="16"/>
      <c r="AD78" s="15"/>
      <c r="AE78" s="48"/>
      <c r="AF78" s="15"/>
      <c r="AG78" s="14"/>
      <c r="AH78" s="15"/>
      <c r="AI78" s="16"/>
      <c r="AJ78" s="15"/>
      <c r="AK78" s="48"/>
      <c r="AL78" s="15"/>
      <c r="AM78" s="14"/>
      <c r="AN78" s="15"/>
      <c r="AO78" s="16"/>
      <c r="AP78" s="15"/>
      <c r="AQ78" s="48"/>
      <c r="AR78" s="15"/>
      <c r="AS78" s="14"/>
      <c r="AT78" s="15"/>
      <c r="AU78" s="16"/>
      <c r="AV78" s="15"/>
    </row>
    <row r="79" spans="1:48" ht="18.75">
      <c r="A79" s="48"/>
      <c r="B79" s="13" t="s">
        <v>87</v>
      </c>
      <c r="C79" s="14"/>
      <c r="D79" s="15"/>
      <c r="E79" s="16"/>
      <c r="F79" s="15"/>
      <c r="G79" s="48"/>
      <c r="H79" s="13" t="s">
        <v>87</v>
      </c>
      <c r="I79" s="14"/>
      <c r="J79" s="15"/>
      <c r="K79" s="16"/>
      <c r="L79" s="15"/>
      <c r="M79" s="48"/>
      <c r="N79" s="13" t="s">
        <v>87</v>
      </c>
      <c r="O79" s="14"/>
      <c r="P79" s="15"/>
      <c r="Q79" s="16"/>
      <c r="R79" s="15"/>
      <c r="S79" s="48"/>
      <c r="T79" s="13" t="s">
        <v>87</v>
      </c>
      <c r="U79" s="14"/>
      <c r="V79" s="15"/>
      <c r="W79" s="16"/>
      <c r="X79" s="15"/>
      <c r="Y79" s="48"/>
      <c r="Z79" s="13" t="s">
        <v>87</v>
      </c>
      <c r="AA79" s="14"/>
      <c r="AB79" s="15"/>
      <c r="AC79" s="16"/>
      <c r="AD79" s="15"/>
      <c r="AE79" s="48"/>
      <c r="AF79" s="13" t="s">
        <v>87</v>
      </c>
      <c r="AG79" s="14"/>
      <c r="AH79" s="15"/>
      <c r="AI79" s="16"/>
      <c r="AJ79" s="15"/>
      <c r="AK79" s="48"/>
      <c r="AL79" s="13" t="s">
        <v>87</v>
      </c>
      <c r="AM79" s="14"/>
      <c r="AN79" s="15"/>
      <c r="AO79" s="16"/>
      <c r="AP79" s="15"/>
      <c r="AQ79" s="48"/>
      <c r="AR79" s="13" t="s">
        <v>87</v>
      </c>
      <c r="AS79" s="14"/>
      <c r="AT79" s="15"/>
      <c r="AU79" s="16"/>
      <c r="AV79" s="15"/>
    </row>
    <row r="80" spans="1:48" ht="18">
      <c r="A80" s="48"/>
      <c r="B80" s="15"/>
      <c r="C80" s="14"/>
      <c r="D80" s="15"/>
      <c r="E80" s="16"/>
      <c r="F80" s="15"/>
      <c r="G80" s="48"/>
      <c r="H80" s="15"/>
      <c r="I80" s="14"/>
      <c r="J80" s="15"/>
      <c r="K80" s="16"/>
      <c r="L80" s="15"/>
      <c r="M80" s="48"/>
      <c r="N80" s="15"/>
      <c r="O80" s="14"/>
      <c r="P80" s="15"/>
      <c r="Q80" s="16"/>
      <c r="R80" s="15"/>
      <c r="S80" s="48"/>
      <c r="T80" s="15"/>
      <c r="U80" s="14"/>
      <c r="V80" s="15"/>
      <c r="W80" s="16"/>
      <c r="X80" s="15"/>
      <c r="Y80" s="48"/>
      <c r="Z80" s="15"/>
      <c r="AA80" s="14"/>
      <c r="AB80" s="15"/>
      <c r="AC80" s="16"/>
      <c r="AD80" s="15"/>
      <c r="AE80" s="48"/>
      <c r="AF80" s="15"/>
      <c r="AG80" s="14"/>
      <c r="AH80" s="15"/>
      <c r="AI80" s="16"/>
      <c r="AJ80" s="15"/>
      <c r="AK80" s="48"/>
      <c r="AL80" s="15"/>
      <c r="AM80" s="14"/>
      <c r="AN80" s="15"/>
      <c r="AO80" s="16"/>
      <c r="AP80" s="15"/>
      <c r="AQ80" s="48"/>
      <c r="AR80" s="15"/>
      <c r="AS80" s="14"/>
      <c r="AT80" s="15"/>
      <c r="AU80" s="16"/>
      <c r="AV80" s="15"/>
    </row>
    <row r="81" spans="1:48" ht="54">
      <c r="A81" s="51"/>
      <c r="B81" s="29" t="s">
        <v>81</v>
      </c>
      <c r="C81" s="30" t="s">
        <v>77</v>
      </c>
      <c r="D81" s="31" t="s">
        <v>78</v>
      </c>
      <c r="E81" s="32" t="s">
        <v>79</v>
      </c>
      <c r="F81" s="31" t="s">
        <v>78</v>
      </c>
      <c r="G81" s="51"/>
      <c r="H81" s="29" t="s">
        <v>81</v>
      </c>
      <c r="I81" s="30" t="s">
        <v>77</v>
      </c>
      <c r="J81" s="31" t="s">
        <v>78</v>
      </c>
      <c r="K81" s="32" t="s">
        <v>79</v>
      </c>
      <c r="L81" s="31" t="s">
        <v>78</v>
      </c>
      <c r="M81" s="51"/>
      <c r="N81" s="29" t="s">
        <v>81</v>
      </c>
      <c r="O81" s="30" t="s">
        <v>77</v>
      </c>
      <c r="P81" s="31" t="s">
        <v>78</v>
      </c>
      <c r="Q81" s="32" t="s">
        <v>79</v>
      </c>
      <c r="R81" s="31" t="s">
        <v>78</v>
      </c>
      <c r="S81" s="51"/>
      <c r="T81" s="29" t="s">
        <v>81</v>
      </c>
      <c r="U81" s="30" t="s">
        <v>77</v>
      </c>
      <c r="V81" s="31" t="s">
        <v>78</v>
      </c>
      <c r="W81" s="32" t="s">
        <v>79</v>
      </c>
      <c r="X81" s="31" t="s">
        <v>78</v>
      </c>
      <c r="Y81" s="51"/>
      <c r="Z81" s="29" t="s">
        <v>81</v>
      </c>
      <c r="AA81" s="30" t="s">
        <v>77</v>
      </c>
      <c r="AB81" s="31" t="s">
        <v>78</v>
      </c>
      <c r="AC81" s="32" t="s">
        <v>79</v>
      </c>
      <c r="AD81" s="31" t="s">
        <v>78</v>
      </c>
      <c r="AE81" s="51"/>
      <c r="AF81" s="29" t="s">
        <v>81</v>
      </c>
      <c r="AG81" s="30" t="s">
        <v>77</v>
      </c>
      <c r="AH81" s="31" t="s">
        <v>78</v>
      </c>
      <c r="AI81" s="32" t="s">
        <v>79</v>
      </c>
      <c r="AJ81" s="31" t="s">
        <v>78</v>
      </c>
      <c r="AK81" s="51"/>
      <c r="AL81" s="29" t="s">
        <v>81</v>
      </c>
      <c r="AM81" s="30" t="s">
        <v>77</v>
      </c>
      <c r="AN81" s="31" t="s">
        <v>78</v>
      </c>
      <c r="AO81" s="32" t="s">
        <v>79</v>
      </c>
      <c r="AP81" s="31" t="s">
        <v>78</v>
      </c>
      <c r="AQ81" s="51"/>
      <c r="AR81" s="29" t="s">
        <v>81</v>
      </c>
      <c r="AS81" s="30" t="s">
        <v>77</v>
      </c>
      <c r="AT81" s="31" t="s">
        <v>78</v>
      </c>
      <c r="AU81" s="32" t="s">
        <v>79</v>
      </c>
      <c r="AV81" s="31" t="s">
        <v>78</v>
      </c>
    </row>
    <row r="82" spans="1:48" ht="18">
      <c r="A82" s="48"/>
      <c r="B82" s="15"/>
      <c r="C82" s="14"/>
      <c r="D82" s="15"/>
      <c r="E82" s="16"/>
      <c r="F82" s="15"/>
      <c r="G82" s="48"/>
      <c r="H82" s="15"/>
      <c r="I82" s="14"/>
      <c r="J82" s="15"/>
      <c r="K82" s="16"/>
      <c r="L82" s="15"/>
      <c r="M82" s="48"/>
      <c r="N82" s="15"/>
      <c r="O82" s="14"/>
      <c r="P82" s="15"/>
      <c r="Q82" s="16"/>
      <c r="R82" s="15"/>
      <c r="S82" s="48"/>
      <c r="T82" s="15"/>
      <c r="U82" s="14"/>
      <c r="V82" s="15"/>
      <c r="W82" s="16"/>
      <c r="X82" s="15"/>
      <c r="Y82" s="48"/>
      <c r="Z82" s="15"/>
      <c r="AA82" s="14"/>
      <c r="AB82" s="15"/>
      <c r="AC82" s="16"/>
      <c r="AD82" s="15"/>
      <c r="AE82" s="48"/>
      <c r="AF82" s="15"/>
      <c r="AG82" s="14"/>
      <c r="AH82" s="15"/>
      <c r="AI82" s="16"/>
      <c r="AJ82" s="15"/>
      <c r="AK82" s="48"/>
      <c r="AL82" s="15"/>
      <c r="AM82" s="14"/>
      <c r="AN82" s="15"/>
      <c r="AO82" s="16"/>
      <c r="AP82" s="15"/>
      <c r="AQ82" s="48"/>
      <c r="AR82" s="15"/>
      <c r="AS82" s="14"/>
      <c r="AT82" s="15"/>
      <c r="AU82" s="16"/>
      <c r="AV82" s="15"/>
    </row>
    <row r="83" spans="1:48" ht="18">
      <c r="A83" s="48"/>
      <c r="B83" s="15" t="s">
        <v>0</v>
      </c>
      <c r="C83" s="14">
        <v>74697236.26999995</v>
      </c>
      <c r="D83" s="17">
        <v>0.16848330411626514</v>
      </c>
      <c r="E83" s="16">
        <v>1805</v>
      </c>
      <c r="F83" s="17">
        <v>0.28510503869846787</v>
      </c>
      <c r="G83" s="48"/>
      <c r="H83" s="15" t="s">
        <v>0</v>
      </c>
      <c r="I83" s="14">
        <v>68320828.75000001</v>
      </c>
      <c r="J83" s="17">
        <v>0.1582982716808326</v>
      </c>
      <c r="K83" s="16">
        <v>1628</v>
      </c>
      <c r="L83" s="17">
        <v>0.2692689381409196</v>
      </c>
      <c r="M83" s="48"/>
      <c r="N83" s="15" t="s">
        <v>0</v>
      </c>
      <c r="O83" s="14">
        <v>63027101.16000008</v>
      </c>
      <c r="P83" s="17">
        <v>0.1507942799755109</v>
      </c>
      <c r="Q83" s="16">
        <v>1495</v>
      </c>
      <c r="R83" s="17">
        <v>0.2615923009623797</v>
      </c>
      <c r="S83" s="48"/>
      <c r="T83" s="15" t="s">
        <v>0</v>
      </c>
      <c r="U83" s="14">
        <v>58368440.44</v>
      </c>
      <c r="V83" s="17">
        <v>0.14575125032861438</v>
      </c>
      <c r="W83" s="16">
        <v>1413</v>
      </c>
      <c r="X83" s="17">
        <v>0.26195773081201335</v>
      </c>
      <c r="Y83" s="48"/>
      <c r="Z83" s="15" t="s">
        <v>0</v>
      </c>
      <c r="AA83" s="14">
        <v>54629750.310000055</v>
      </c>
      <c r="AB83" s="17">
        <v>0.14161944078574032</v>
      </c>
      <c r="AC83" s="16">
        <v>1311</v>
      </c>
      <c r="AD83" s="17">
        <v>0.2580708661417323</v>
      </c>
      <c r="AE83" s="48"/>
      <c r="AF83" s="15" t="s">
        <v>0</v>
      </c>
      <c r="AG83" s="14">
        <v>51526576.95999998</v>
      </c>
      <c r="AH83" s="17">
        <v>0.1390222580208727</v>
      </c>
      <c r="AI83" s="16">
        <v>1207</v>
      </c>
      <c r="AJ83" s="17">
        <v>0.251353602665556</v>
      </c>
      <c r="AK83" s="48"/>
      <c r="AL83" s="15" t="s">
        <v>0</v>
      </c>
      <c r="AM83" s="14">
        <v>47859649.69000003</v>
      </c>
      <c r="AN83" s="17">
        <v>0.13370218768186465</v>
      </c>
      <c r="AO83" s="16">
        <v>1143</v>
      </c>
      <c r="AP83" s="17">
        <v>0.251984126984127</v>
      </c>
      <c r="AQ83" s="48"/>
      <c r="AR83" s="15" t="s">
        <v>0</v>
      </c>
      <c r="AS83" s="14">
        <v>44394168.230000034</v>
      </c>
      <c r="AT83" s="17">
        <v>0.12833474071796575</v>
      </c>
      <c r="AU83" s="16">
        <v>1068</v>
      </c>
      <c r="AV83" s="17">
        <v>0.24574321214910264</v>
      </c>
    </row>
    <row r="84" spans="1:48" ht="18">
      <c r="A84" s="48"/>
      <c r="B84" s="15" t="s">
        <v>1</v>
      </c>
      <c r="C84" s="14">
        <v>150736215.82999995</v>
      </c>
      <c r="D84" s="17">
        <v>0.3399929764633162</v>
      </c>
      <c r="E84" s="16">
        <v>1824</v>
      </c>
      <c r="F84" s="17">
        <v>0.288106144368978</v>
      </c>
      <c r="G84" s="48"/>
      <c r="H84" s="15" t="s">
        <v>1</v>
      </c>
      <c r="I84" s="14">
        <v>114561273.39</v>
      </c>
      <c r="J84" s="17">
        <v>0.26543664517817134</v>
      </c>
      <c r="K84" s="16">
        <v>1304</v>
      </c>
      <c r="L84" s="17">
        <v>0.21567978828977838</v>
      </c>
      <c r="M84" s="48"/>
      <c r="N84" s="15" t="s">
        <v>1</v>
      </c>
      <c r="O84" s="14">
        <v>85434409.55000001</v>
      </c>
      <c r="P84" s="17">
        <v>0.204404455164778</v>
      </c>
      <c r="Q84" s="16">
        <v>977</v>
      </c>
      <c r="R84" s="17">
        <v>0.17095363079615047</v>
      </c>
      <c r="S84" s="48"/>
      <c r="T84" s="15" t="s">
        <v>1</v>
      </c>
      <c r="U84" s="14">
        <v>56427496.15000005</v>
      </c>
      <c r="V84" s="17">
        <v>0.1409045377052665</v>
      </c>
      <c r="W84" s="16">
        <v>639</v>
      </c>
      <c r="X84" s="17">
        <v>0.11846496106785318</v>
      </c>
      <c r="Y84" s="48"/>
      <c r="Z84" s="15" t="s">
        <v>1</v>
      </c>
      <c r="AA84" s="14">
        <v>65066586.63000002</v>
      </c>
      <c r="AB84" s="17">
        <v>0.16867537486604195</v>
      </c>
      <c r="AC84" s="16">
        <v>668</v>
      </c>
      <c r="AD84" s="17">
        <v>0.131496062992126</v>
      </c>
      <c r="AE84" s="48"/>
      <c r="AF84" s="15" t="s">
        <v>1</v>
      </c>
      <c r="AG84" s="14">
        <v>65458762.289999984</v>
      </c>
      <c r="AH84" s="17">
        <v>0.1766122548344681</v>
      </c>
      <c r="AI84" s="16">
        <v>651</v>
      </c>
      <c r="AJ84" s="17">
        <v>0.13556851311953352</v>
      </c>
      <c r="AK84" s="48"/>
      <c r="AL84" s="15" t="s">
        <v>1</v>
      </c>
      <c r="AM84" s="14">
        <v>67017485.68000003</v>
      </c>
      <c r="AN84" s="17">
        <v>0.18722210685604446</v>
      </c>
      <c r="AO84" s="16">
        <v>651</v>
      </c>
      <c r="AP84" s="17">
        <v>0.14351851851851852</v>
      </c>
      <c r="AQ84" s="48"/>
      <c r="AR84" s="15" t="s">
        <v>1</v>
      </c>
      <c r="AS84" s="14">
        <v>73009107.24000007</v>
      </c>
      <c r="AT84" s="17">
        <v>0.21105485745679342</v>
      </c>
      <c r="AU84" s="16">
        <v>703</v>
      </c>
      <c r="AV84" s="17">
        <v>0.16175793833410032</v>
      </c>
    </row>
    <row r="85" spans="1:48" ht="18">
      <c r="A85" s="48"/>
      <c r="B85" s="15" t="s">
        <v>2</v>
      </c>
      <c r="C85" s="14">
        <v>217817361.86999992</v>
      </c>
      <c r="D85" s="17">
        <v>0.4912978130689519</v>
      </c>
      <c r="E85" s="16">
        <v>2700</v>
      </c>
      <c r="F85" s="17">
        <v>0.4264729110725004</v>
      </c>
      <c r="G85" s="48"/>
      <c r="H85" s="15" t="s">
        <v>2</v>
      </c>
      <c r="I85" s="14">
        <v>248689467.30000013</v>
      </c>
      <c r="J85" s="17">
        <v>0.5762095334479816</v>
      </c>
      <c r="K85" s="16">
        <v>3113</v>
      </c>
      <c r="L85" s="17">
        <v>0.5148858749586503</v>
      </c>
      <c r="M85" s="48"/>
      <c r="N85" s="15" t="s">
        <v>2</v>
      </c>
      <c r="O85" s="14">
        <v>269505942.5000005</v>
      </c>
      <c r="P85" s="17">
        <v>0.6448012648597111</v>
      </c>
      <c r="Q85" s="16">
        <v>3243</v>
      </c>
      <c r="R85" s="17">
        <v>0.5674540682414698</v>
      </c>
      <c r="S85" s="48"/>
      <c r="T85" s="15" t="s">
        <v>2</v>
      </c>
      <c r="U85" s="14">
        <v>285670202.18000066</v>
      </c>
      <c r="V85" s="17">
        <v>0.7133442119661192</v>
      </c>
      <c r="W85" s="16">
        <v>3342</v>
      </c>
      <c r="X85" s="17">
        <v>0.6195773081201335</v>
      </c>
      <c r="Y85" s="48"/>
      <c r="Z85" s="15" t="s">
        <v>2</v>
      </c>
      <c r="AA85" s="14">
        <v>266054023.37000006</v>
      </c>
      <c r="AB85" s="17">
        <v>0.6897051843482178</v>
      </c>
      <c r="AC85" s="16">
        <v>3101</v>
      </c>
      <c r="AD85" s="17">
        <v>0.6104330708661417</v>
      </c>
      <c r="AE85" s="48"/>
      <c r="AF85" s="15" t="s">
        <v>2</v>
      </c>
      <c r="AG85" s="14">
        <v>253650109.29999998</v>
      </c>
      <c r="AH85" s="17">
        <v>0.6843654871446592</v>
      </c>
      <c r="AI85" s="16">
        <v>2944</v>
      </c>
      <c r="AJ85" s="17">
        <v>0.6130778842149105</v>
      </c>
      <c r="AK85" s="48"/>
      <c r="AL85" s="15" t="s">
        <v>2</v>
      </c>
      <c r="AM85" s="14">
        <v>243079982.01000005</v>
      </c>
      <c r="AN85" s="17">
        <v>0.6790757054620908</v>
      </c>
      <c r="AO85" s="16">
        <v>2742</v>
      </c>
      <c r="AP85" s="17">
        <v>0.6044973544973545</v>
      </c>
      <c r="AQ85" s="48"/>
      <c r="AR85" s="15" t="s">
        <v>2</v>
      </c>
      <c r="AS85" s="14">
        <v>228521514.50999972</v>
      </c>
      <c r="AT85" s="17">
        <v>0.6606104018252408</v>
      </c>
      <c r="AU85" s="16">
        <v>2575</v>
      </c>
      <c r="AV85" s="17">
        <v>0.5924988495167971</v>
      </c>
    </row>
    <row r="86" spans="1:48" ht="18">
      <c r="A86" s="48"/>
      <c r="B86" s="15" t="s">
        <v>3</v>
      </c>
      <c r="C86" s="14">
        <v>100155.8</v>
      </c>
      <c r="D86" s="17">
        <v>0.00022590635146678152</v>
      </c>
      <c r="E86" s="16">
        <v>2</v>
      </c>
      <c r="F86" s="17">
        <v>0.000315905860053704</v>
      </c>
      <c r="G86" s="48"/>
      <c r="H86" s="15" t="s">
        <v>3</v>
      </c>
      <c r="I86" s="14">
        <v>23975</v>
      </c>
      <c r="J86" s="17">
        <v>5.554969301434244E-05</v>
      </c>
      <c r="K86" s="16">
        <v>1</v>
      </c>
      <c r="L86" s="17">
        <v>0.00016539861065167054</v>
      </c>
      <c r="M86" s="48"/>
      <c r="N86" s="15" t="s">
        <v>3</v>
      </c>
      <c r="O86" s="14">
        <v>0</v>
      </c>
      <c r="P86" s="17">
        <v>0</v>
      </c>
      <c r="Q86" s="16">
        <v>0</v>
      </c>
      <c r="R86" s="17">
        <v>0</v>
      </c>
      <c r="S86" s="48"/>
      <c r="T86" s="15" t="s">
        <v>3</v>
      </c>
      <c r="U86" s="14">
        <v>0</v>
      </c>
      <c r="V86" s="17">
        <v>0</v>
      </c>
      <c r="W86" s="16">
        <v>0</v>
      </c>
      <c r="X86" s="17">
        <v>0</v>
      </c>
      <c r="Y86" s="48"/>
      <c r="Z86" s="15" t="s">
        <v>3</v>
      </c>
      <c r="AA86" s="14">
        <v>0</v>
      </c>
      <c r="AB86" s="17">
        <v>0</v>
      </c>
      <c r="AC86" s="16">
        <v>0</v>
      </c>
      <c r="AD86" s="17">
        <v>0</v>
      </c>
      <c r="AE86" s="48"/>
      <c r="AF86" s="15" t="s">
        <v>3</v>
      </c>
      <c r="AG86" s="14">
        <v>0</v>
      </c>
      <c r="AH86" s="17">
        <v>0</v>
      </c>
      <c r="AI86" s="16">
        <v>0</v>
      </c>
      <c r="AJ86" s="17">
        <v>0</v>
      </c>
      <c r="AK86" s="48"/>
      <c r="AL86" s="15" t="s">
        <v>3</v>
      </c>
      <c r="AM86" s="14">
        <v>0</v>
      </c>
      <c r="AN86" s="17">
        <v>0</v>
      </c>
      <c r="AO86" s="16">
        <v>0</v>
      </c>
      <c r="AP86" s="17">
        <v>0</v>
      </c>
      <c r="AQ86" s="48"/>
      <c r="AR86" s="15" t="s">
        <v>3</v>
      </c>
      <c r="AS86" s="14">
        <v>0</v>
      </c>
      <c r="AT86" s="17">
        <v>0</v>
      </c>
      <c r="AU86" s="16">
        <v>0</v>
      </c>
      <c r="AV86" s="17">
        <v>0</v>
      </c>
    </row>
    <row r="87" spans="1:48" ht="18">
      <c r="A87" s="48"/>
      <c r="B87" s="15"/>
      <c r="C87" s="14"/>
      <c r="D87" s="15"/>
      <c r="E87" s="16"/>
      <c r="F87" s="15"/>
      <c r="G87" s="48"/>
      <c r="H87" s="15"/>
      <c r="I87" s="14"/>
      <c r="J87" s="15"/>
      <c r="K87" s="16"/>
      <c r="L87" s="15"/>
      <c r="M87" s="48"/>
      <c r="N87" s="15"/>
      <c r="O87" s="14"/>
      <c r="P87" s="15"/>
      <c r="Q87" s="16"/>
      <c r="R87" s="15"/>
      <c r="S87" s="48"/>
      <c r="T87" s="15"/>
      <c r="U87" s="14"/>
      <c r="V87" s="15"/>
      <c r="W87" s="16"/>
      <c r="X87" s="15"/>
      <c r="Y87" s="48"/>
      <c r="Z87" s="15"/>
      <c r="AA87" s="14"/>
      <c r="AB87" s="15"/>
      <c r="AC87" s="16"/>
      <c r="AD87" s="15"/>
      <c r="AE87" s="48"/>
      <c r="AF87" s="15"/>
      <c r="AG87" s="14"/>
      <c r="AH87" s="15"/>
      <c r="AI87" s="16"/>
      <c r="AJ87" s="15"/>
      <c r="AK87" s="48"/>
      <c r="AL87" s="15"/>
      <c r="AM87" s="14"/>
      <c r="AN87" s="15"/>
      <c r="AO87" s="16"/>
      <c r="AP87" s="15"/>
      <c r="AQ87" s="48"/>
      <c r="AR87" s="15"/>
      <c r="AS87" s="14"/>
      <c r="AT87" s="15"/>
      <c r="AU87" s="16"/>
      <c r="AV87" s="15"/>
    </row>
    <row r="88" spans="1:48" ht="18.75" thickBot="1">
      <c r="A88" s="48"/>
      <c r="B88" s="18"/>
      <c r="C88" s="19">
        <f>SUM(C83:C87)</f>
        <v>443350969.7699998</v>
      </c>
      <c r="D88" s="18"/>
      <c r="E88" s="21">
        <f>SUM(E83:E87)</f>
        <v>6331</v>
      </c>
      <c r="F88" s="18"/>
      <c r="G88" s="48"/>
      <c r="H88" s="18"/>
      <c r="I88" s="19">
        <f>SUM(I83:I87)</f>
        <v>431595544.4400002</v>
      </c>
      <c r="J88" s="18"/>
      <c r="K88" s="21">
        <f>SUM(K83:K87)</f>
        <v>6046</v>
      </c>
      <c r="L88" s="18"/>
      <c r="M88" s="48"/>
      <c r="N88" s="18"/>
      <c r="O88" s="19">
        <f>SUM(O83:O87)</f>
        <v>417967453.2100006</v>
      </c>
      <c r="P88" s="18"/>
      <c r="Q88" s="21">
        <f>SUM(Q83:Q87)</f>
        <v>5715</v>
      </c>
      <c r="R88" s="18"/>
      <c r="S88" s="48"/>
      <c r="T88" s="18"/>
      <c r="U88" s="19">
        <f>SUM(U83:U87)</f>
        <v>400466138.7700007</v>
      </c>
      <c r="V88" s="18"/>
      <c r="W88" s="21">
        <f>SUM(W83:W87)</f>
        <v>5394</v>
      </c>
      <c r="X88" s="18"/>
      <c r="Y88" s="48"/>
      <c r="Z88" s="18"/>
      <c r="AA88" s="19">
        <f>SUM(AA83:AA87)</f>
        <v>385750360.3100001</v>
      </c>
      <c r="AB88" s="18"/>
      <c r="AC88" s="21">
        <f>SUM(AC83:AC87)</f>
        <v>5080</v>
      </c>
      <c r="AD88" s="18"/>
      <c r="AE88" s="48"/>
      <c r="AF88" s="18"/>
      <c r="AG88" s="19">
        <f>SUM(AG83:AG87)</f>
        <v>370635448.54999995</v>
      </c>
      <c r="AH88" s="18"/>
      <c r="AI88" s="21">
        <f>SUM(AI83:AI87)</f>
        <v>4802</v>
      </c>
      <c r="AJ88" s="18"/>
      <c r="AK88" s="48"/>
      <c r="AL88" s="18"/>
      <c r="AM88" s="19">
        <f>SUM(AM83:AM87)</f>
        <v>357957117.3800001</v>
      </c>
      <c r="AN88" s="18"/>
      <c r="AO88" s="21">
        <f>SUM(AO83:AO87)</f>
        <v>4536</v>
      </c>
      <c r="AP88" s="18"/>
      <c r="AQ88" s="48"/>
      <c r="AR88" s="18"/>
      <c r="AS88" s="19">
        <f>SUM(AS83:AS87)</f>
        <v>345924789.97999984</v>
      </c>
      <c r="AT88" s="18"/>
      <c r="AU88" s="21">
        <f>SUM(AU83:AU87)</f>
        <v>4346</v>
      </c>
      <c r="AV88" s="18"/>
    </row>
    <row r="89" spans="1:48" ht="18.75" thickTop="1">
      <c r="A89" s="48"/>
      <c r="B89" s="15"/>
      <c r="C89" s="14"/>
      <c r="D89" s="15"/>
      <c r="E89" s="16"/>
      <c r="F89" s="15"/>
      <c r="G89" s="48"/>
      <c r="H89" s="15"/>
      <c r="I89" s="14"/>
      <c r="J89" s="15"/>
      <c r="K89" s="16"/>
      <c r="L89" s="15"/>
      <c r="M89" s="48"/>
      <c r="N89" s="15"/>
      <c r="O89" s="14"/>
      <c r="P89" s="15"/>
      <c r="Q89" s="16"/>
      <c r="R89" s="15"/>
      <c r="S89" s="48"/>
      <c r="T89" s="15"/>
      <c r="U89" s="14"/>
      <c r="V89" s="15"/>
      <c r="W89" s="16"/>
      <c r="X89" s="15"/>
      <c r="Y89" s="48"/>
      <c r="Z89" s="15"/>
      <c r="AA89" s="14"/>
      <c r="AB89" s="15"/>
      <c r="AC89" s="16"/>
      <c r="AD89" s="15"/>
      <c r="AE89" s="48"/>
      <c r="AF89" s="15"/>
      <c r="AG89" s="14"/>
      <c r="AH89" s="15"/>
      <c r="AI89" s="16"/>
      <c r="AJ89" s="15"/>
      <c r="AK89" s="48"/>
      <c r="AL89" s="15"/>
      <c r="AM89" s="14"/>
      <c r="AN89" s="15"/>
      <c r="AO89" s="16"/>
      <c r="AP89" s="15"/>
      <c r="AQ89" s="48"/>
      <c r="AR89" s="15"/>
      <c r="AS89" s="14"/>
      <c r="AT89" s="15"/>
      <c r="AU89" s="16"/>
      <c r="AV89" s="15"/>
    </row>
    <row r="90" spans="1:48" ht="18">
      <c r="A90" s="48"/>
      <c r="B90" s="15"/>
      <c r="C90" s="14"/>
      <c r="D90" s="15"/>
      <c r="E90" s="16"/>
      <c r="F90" s="15"/>
      <c r="G90" s="48"/>
      <c r="H90" s="15"/>
      <c r="I90" s="14"/>
      <c r="J90" s="15"/>
      <c r="K90" s="16"/>
      <c r="L90" s="15"/>
      <c r="M90" s="48"/>
      <c r="N90" s="15"/>
      <c r="O90" s="14"/>
      <c r="P90" s="15"/>
      <c r="Q90" s="16"/>
      <c r="R90" s="15"/>
      <c r="S90" s="48"/>
      <c r="T90" s="15"/>
      <c r="U90" s="14"/>
      <c r="V90" s="15"/>
      <c r="W90" s="16"/>
      <c r="X90" s="15"/>
      <c r="Y90" s="48"/>
      <c r="Z90" s="15"/>
      <c r="AA90" s="14"/>
      <c r="AB90" s="15"/>
      <c r="AC90" s="16"/>
      <c r="AD90" s="15"/>
      <c r="AE90" s="48"/>
      <c r="AF90" s="15"/>
      <c r="AG90" s="14"/>
      <c r="AH90" s="15"/>
      <c r="AI90" s="16"/>
      <c r="AJ90" s="15"/>
      <c r="AK90" s="48"/>
      <c r="AL90" s="15"/>
      <c r="AM90" s="14"/>
      <c r="AN90" s="15"/>
      <c r="AO90" s="16"/>
      <c r="AP90" s="15"/>
      <c r="AQ90" s="48"/>
      <c r="AR90" s="15"/>
      <c r="AS90" s="14"/>
      <c r="AT90" s="15"/>
      <c r="AU90" s="16"/>
      <c r="AV90" s="15"/>
    </row>
    <row r="91" spans="1:48" ht="18">
      <c r="A91" s="48"/>
      <c r="B91" s="15"/>
      <c r="C91" s="14"/>
      <c r="D91" s="15"/>
      <c r="E91" s="16"/>
      <c r="F91" s="15"/>
      <c r="G91" s="48"/>
      <c r="H91" s="15"/>
      <c r="I91" s="14"/>
      <c r="J91" s="15"/>
      <c r="K91" s="16"/>
      <c r="L91" s="15"/>
      <c r="M91" s="48"/>
      <c r="N91" s="15"/>
      <c r="O91" s="14"/>
      <c r="P91" s="15"/>
      <c r="Q91" s="16"/>
      <c r="R91" s="15"/>
      <c r="S91" s="48"/>
      <c r="T91" s="15"/>
      <c r="U91" s="14"/>
      <c r="V91" s="15"/>
      <c r="W91" s="16"/>
      <c r="X91" s="15"/>
      <c r="Y91" s="48"/>
      <c r="Z91" s="15"/>
      <c r="AA91" s="14"/>
      <c r="AB91" s="15"/>
      <c r="AC91" s="16"/>
      <c r="AD91" s="15"/>
      <c r="AE91" s="48"/>
      <c r="AF91" s="15"/>
      <c r="AG91" s="14"/>
      <c r="AH91" s="15"/>
      <c r="AI91" s="16"/>
      <c r="AJ91" s="15"/>
      <c r="AK91" s="48"/>
      <c r="AL91" s="15"/>
      <c r="AM91" s="14"/>
      <c r="AN91" s="15"/>
      <c r="AO91" s="16"/>
      <c r="AP91" s="15"/>
      <c r="AQ91" s="48"/>
      <c r="AR91" s="15"/>
      <c r="AS91" s="14"/>
      <c r="AT91" s="15"/>
      <c r="AU91" s="16"/>
      <c r="AV91" s="15"/>
    </row>
    <row r="92" spans="1:48" ht="18.75">
      <c r="A92" s="48"/>
      <c r="B92" s="13" t="s">
        <v>100</v>
      </c>
      <c r="C92" s="14"/>
      <c r="D92" s="15"/>
      <c r="E92" s="16"/>
      <c r="F92" s="15"/>
      <c r="G92" s="48"/>
      <c r="H92" s="13" t="s">
        <v>100</v>
      </c>
      <c r="I92" s="14"/>
      <c r="J92" s="15"/>
      <c r="K92" s="16"/>
      <c r="L92" s="15"/>
      <c r="M92" s="48"/>
      <c r="N92" s="13" t="s">
        <v>100</v>
      </c>
      <c r="O92" s="14"/>
      <c r="P92" s="15"/>
      <c r="Q92" s="16"/>
      <c r="R92" s="15"/>
      <c r="S92" s="48"/>
      <c r="T92" s="13" t="s">
        <v>100</v>
      </c>
      <c r="U92" s="14"/>
      <c r="V92" s="15"/>
      <c r="W92" s="16"/>
      <c r="X92" s="15"/>
      <c r="Y92" s="48"/>
      <c r="Z92" s="13" t="s">
        <v>100</v>
      </c>
      <c r="AA92" s="14"/>
      <c r="AB92" s="15"/>
      <c r="AC92" s="16"/>
      <c r="AD92" s="15"/>
      <c r="AE92" s="48"/>
      <c r="AF92" s="13" t="s">
        <v>100</v>
      </c>
      <c r="AG92" s="14"/>
      <c r="AH92" s="15"/>
      <c r="AI92" s="16"/>
      <c r="AJ92" s="15"/>
      <c r="AK92" s="48"/>
      <c r="AL92" s="13" t="s">
        <v>100</v>
      </c>
      <c r="AM92" s="14"/>
      <c r="AN92" s="15"/>
      <c r="AO92" s="16"/>
      <c r="AP92" s="15"/>
      <c r="AQ92" s="48"/>
      <c r="AR92" s="13" t="s">
        <v>100</v>
      </c>
      <c r="AS92" s="14"/>
      <c r="AT92" s="15"/>
      <c r="AU92" s="16"/>
      <c r="AV92" s="15"/>
    </row>
    <row r="93" spans="1:48" ht="18">
      <c r="A93" s="48"/>
      <c r="B93" s="15"/>
      <c r="C93" s="14"/>
      <c r="D93" s="15"/>
      <c r="E93" s="16"/>
      <c r="F93" s="15"/>
      <c r="G93" s="48"/>
      <c r="H93" s="15"/>
      <c r="I93" s="14"/>
      <c r="J93" s="15"/>
      <c r="K93" s="16"/>
      <c r="L93" s="15"/>
      <c r="M93" s="48"/>
      <c r="N93" s="15"/>
      <c r="O93" s="14"/>
      <c r="P93" s="15"/>
      <c r="Q93" s="16"/>
      <c r="R93" s="15"/>
      <c r="S93" s="48"/>
      <c r="T93" s="15"/>
      <c r="U93" s="14"/>
      <c r="V93" s="15"/>
      <c r="W93" s="16"/>
      <c r="X93" s="15"/>
      <c r="Y93" s="48"/>
      <c r="Z93" s="15"/>
      <c r="AA93" s="14"/>
      <c r="AB93" s="15"/>
      <c r="AC93" s="16"/>
      <c r="AD93" s="15"/>
      <c r="AE93" s="48"/>
      <c r="AF93" s="15"/>
      <c r="AG93" s="14"/>
      <c r="AH93" s="15"/>
      <c r="AI93" s="16"/>
      <c r="AJ93" s="15"/>
      <c r="AK93" s="48"/>
      <c r="AL93" s="15"/>
      <c r="AM93" s="14"/>
      <c r="AN93" s="15"/>
      <c r="AO93" s="16"/>
      <c r="AP93" s="15"/>
      <c r="AQ93" s="48"/>
      <c r="AR93" s="15"/>
      <c r="AS93" s="14"/>
      <c r="AT93" s="15"/>
      <c r="AU93" s="16"/>
      <c r="AV93" s="15"/>
    </row>
    <row r="94" spans="1:48" ht="54">
      <c r="A94" s="51"/>
      <c r="B94" s="29" t="s">
        <v>81</v>
      </c>
      <c r="C94" s="30" t="s">
        <v>77</v>
      </c>
      <c r="D94" s="31" t="s">
        <v>78</v>
      </c>
      <c r="E94" s="32" t="s">
        <v>79</v>
      </c>
      <c r="F94" s="31" t="s">
        <v>78</v>
      </c>
      <c r="G94" s="51"/>
      <c r="H94" s="29" t="s">
        <v>81</v>
      </c>
      <c r="I94" s="30" t="s">
        <v>77</v>
      </c>
      <c r="J94" s="31" t="s">
        <v>78</v>
      </c>
      <c r="K94" s="32" t="s">
        <v>79</v>
      </c>
      <c r="L94" s="31" t="s">
        <v>78</v>
      </c>
      <c r="M94" s="51"/>
      <c r="N94" s="29" t="s">
        <v>81</v>
      </c>
      <c r="O94" s="30" t="s">
        <v>77</v>
      </c>
      <c r="P94" s="31" t="s">
        <v>78</v>
      </c>
      <c r="Q94" s="32" t="s">
        <v>79</v>
      </c>
      <c r="R94" s="31" t="s">
        <v>78</v>
      </c>
      <c r="S94" s="51"/>
      <c r="T94" s="29" t="s">
        <v>81</v>
      </c>
      <c r="U94" s="30" t="s">
        <v>77</v>
      </c>
      <c r="V94" s="31" t="s">
        <v>78</v>
      </c>
      <c r="W94" s="32" t="s">
        <v>79</v>
      </c>
      <c r="X94" s="31" t="s">
        <v>78</v>
      </c>
      <c r="Y94" s="51"/>
      <c r="Z94" s="29" t="s">
        <v>81</v>
      </c>
      <c r="AA94" s="30" t="s">
        <v>77</v>
      </c>
      <c r="AB94" s="31" t="s">
        <v>78</v>
      </c>
      <c r="AC94" s="32" t="s">
        <v>79</v>
      </c>
      <c r="AD94" s="31" t="s">
        <v>78</v>
      </c>
      <c r="AE94" s="51"/>
      <c r="AF94" s="29" t="s">
        <v>81</v>
      </c>
      <c r="AG94" s="30" t="s">
        <v>77</v>
      </c>
      <c r="AH94" s="31" t="s">
        <v>78</v>
      </c>
      <c r="AI94" s="32" t="s">
        <v>79</v>
      </c>
      <c r="AJ94" s="31" t="s">
        <v>78</v>
      </c>
      <c r="AK94" s="51"/>
      <c r="AL94" s="29" t="s">
        <v>81</v>
      </c>
      <c r="AM94" s="30" t="s">
        <v>77</v>
      </c>
      <c r="AN94" s="31" t="s">
        <v>78</v>
      </c>
      <c r="AO94" s="32" t="s">
        <v>79</v>
      </c>
      <c r="AP94" s="31" t="s">
        <v>78</v>
      </c>
      <c r="AQ94" s="51"/>
      <c r="AR94" s="29" t="s">
        <v>81</v>
      </c>
      <c r="AS94" s="30" t="s">
        <v>77</v>
      </c>
      <c r="AT94" s="31" t="s">
        <v>78</v>
      </c>
      <c r="AU94" s="32" t="s">
        <v>79</v>
      </c>
      <c r="AV94" s="31" t="s">
        <v>78</v>
      </c>
    </row>
    <row r="95" spans="1:48" ht="18">
      <c r="A95" s="48"/>
      <c r="B95" s="15"/>
      <c r="C95" s="14"/>
      <c r="D95" s="15"/>
      <c r="E95" s="16"/>
      <c r="F95" s="15"/>
      <c r="G95" s="48"/>
      <c r="H95" s="15"/>
      <c r="I95" s="14"/>
      <c r="J95" s="15"/>
      <c r="K95" s="16"/>
      <c r="L95" s="15"/>
      <c r="M95" s="48"/>
      <c r="N95" s="15"/>
      <c r="O95" s="14"/>
      <c r="P95" s="15"/>
      <c r="Q95" s="16"/>
      <c r="R95" s="15"/>
      <c r="S95" s="48"/>
      <c r="T95" s="15"/>
      <c r="U95" s="14"/>
      <c r="V95" s="15"/>
      <c r="W95" s="16"/>
      <c r="X95" s="15"/>
      <c r="Y95" s="48"/>
      <c r="Z95" s="15"/>
      <c r="AA95" s="14"/>
      <c r="AB95" s="15"/>
      <c r="AC95" s="16"/>
      <c r="AD95" s="15"/>
      <c r="AE95" s="48"/>
      <c r="AF95" s="15"/>
      <c r="AG95" s="14"/>
      <c r="AH95" s="15"/>
      <c r="AI95" s="16"/>
      <c r="AJ95" s="15"/>
      <c r="AK95" s="48"/>
      <c r="AL95" s="15"/>
      <c r="AM95" s="14"/>
      <c r="AN95" s="15"/>
      <c r="AO95" s="16"/>
      <c r="AP95" s="15"/>
      <c r="AQ95" s="48"/>
      <c r="AR95" s="15"/>
      <c r="AS95" s="14"/>
      <c r="AT95" s="15"/>
      <c r="AU95" s="16"/>
      <c r="AV95" s="15"/>
    </row>
    <row r="96" spans="1:48" ht="18">
      <c r="A96" s="48"/>
      <c r="B96" s="15" t="s">
        <v>31</v>
      </c>
      <c r="C96" s="14">
        <v>309606435.74000007</v>
      </c>
      <c r="D96" s="17">
        <v>0.698332600694697</v>
      </c>
      <c r="E96" s="16">
        <v>3904</v>
      </c>
      <c r="F96" s="17">
        <v>0.6166482388248302</v>
      </c>
      <c r="G96" s="48"/>
      <c r="H96" s="15" t="s">
        <v>31</v>
      </c>
      <c r="I96" s="14">
        <v>306940638.6500001</v>
      </c>
      <c r="J96" s="17">
        <v>0.711176569369498</v>
      </c>
      <c r="K96" s="16">
        <v>3782</v>
      </c>
      <c r="L96" s="17">
        <v>0.6255375454846179</v>
      </c>
      <c r="M96" s="48"/>
      <c r="N96" s="15" t="s">
        <v>31</v>
      </c>
      <c r="O96" s="14">
        <v>301803737.86999995</v>
      </c>
      <c r="P96" s="17">
        <v>0.7220747346525189</v>
      </c>
      <c r="Q96" s="16">
        <v>3619</v>
      </c>
      <c r="R96" s="17">
        <v>0.6332458442694663</v>
      </c>
      <c r="S96" s="48"/>
      <c r="T96" s="15" t="s">
        <v>31</v>
      </c>
      <c r="U96" s="14">
        <v>290802765.87999976</v>
      </c>
      <c r="V96" s="17">
        <v>0.7261606855780054</v>
      </c>
      <c r="W96" s="16">
        <v>3415</v>
      </c>
      <c r="X96" s="17">
        <v>0.6331108639228773</v>
      </c>
      <c r="Y96" s="48"/>
      <c r="Z96" s="15" t="s">
        <v>31</v>
      </c>
      <c r="AA96" s="14">
        <v>281965437.89000016</v>
      </c>
      <c r="AB96" s="17">
        <v>0.7309531419838584</v>
      </c>
      <c r="AC96" s="16">
        <v>3227</v>
      </c>
      <c r="AD96" s="17">
        <v>0.635236220472441</v>
      </c>
      <c r="AE96" s="48"/>
      <c r="AF96" s="15" t="s">
        <v>31</v>
      </c>
      <c r="AG96" s="14">
        <v>272439628.8299999</v>
      </c>
      <c r="AH96" s="17">
        <v>0.7350609066019947</v>
      </c>
      <c r="AI96" s="16">
        <v>3061</v>
      </c>
      <c r="AJ96" s="17">
        <v>0.6374427321949188</v>
      </c>
      <c r="AK96" s="48"/>
      <c r="AL96" s="15" t="s">
        <v>31</v>
      </c>
      <c r="AM96" s="14">
        <v>267351857.38000008</v>
      </c>
      <c r="AN96" s="17">
        <v>0.7468823621578797</v>
      </c>
      <c r="AO96" s="16">
        <v>2924</v>
      </c>
      <c r="AP96" s="17">
        <v>0.644620811287478</v>
      </c>
      <c r="AQ96" s="48"/>
      <c r="AR96" s="15" t="s">
        <v>31</v>
      </c>
      <c r="AS96" s="14">
        <v>262959955.46</v>
      </c>
      <c r="AT96" s="17">
        <v>0.7601651083612805</v>
      </c>
      <c r="AU96" s="16">
        <v>2841</v>
      </c>
      <c r="AV96" s="17">
        <v>0.6537045559134836</v>
      </c>
    </row>
    <row r="97" spans="1:48" ht="18">
      <c r="A97" s="48"/>
      <c r="B97" s="15" t="s">
        <v>32</v>
      </c>
      <c r="C97" s="14">
        <v>133744534.02999985</v>
      </c>
      <c r="D97" s="17">
        <v>0.30166739930530295</v>
      </c>
      <c r="E97" s="16">
        <v>2427</v>
      </c>
      <c r="F97" s="17">
        <v>0.3833517611751698</v>
      </c>
      <c r="G97" s="48"/>
      <c r="H97" s="15" t="s">
        <v>32</v>
      </c>
      <c r="I97" s="14">
        <v>124654905.79000013</v>
      </c>
      <c r="J97" s="17">
        <v>0.2888234306305019</v>
      </c>
      <c r="K97" s="16">
        <v>2264</v>
      </c>
      <c r="L97" s="17">
        <v>0.37446245451538207</v>
      </c>
      <c r="M97" s="48"/>
      <c r="N97" s="15" t="s">
        <v>32</v>
      </c>
      <c r="O97" s="14">
        <v>116163715.34000014</v>
      </c>
      <c r="P97" s="17">
        <v>0.277925265347481</v>
      </c>
      <c r="Q97" s="16">
        <v>2096</v>
      </c>
      <c r="R97" s="17">
        <v>0.36675415573053366</v>
      </c>
      <c r="S97" s="48"/>
      <c r="T97" s="15" t="s">
        <v>32</v>
      </c>
      <c r="U97" s="14">
        <v>109663372.89000008</v>
      </c>
      <c r="V97" s="17">
        <v>0.2738393144219945</v>
      </c>
      <c r="W97" s="16">
        <v>1979</v>
      </c>
      <c r="X97" s="17">
        <v>0.3668891360771227</v>
      </c>
      <c r="Y97" s="48"/>
      <c r="Z97" s="15" t="s">
        <v>32</v>
      </c>
      <c r="AA97" s="14">
        <v>103784922.42000009</v>
      </c>
      <c r="AB97" s="17">
        <v>0.2690468580161416</v>
      </c>
      <c r="AC97" s="16">
        <v>1853</v>
      </c>
      <c r="AD97" s="17">
        <v>0.36476377952755906</v>
      </c>
      <c r="AE97" s="48"/>
      <c r="AF97" s="15" t="s">
        <v>32</v>
      </c>
      <c r="AG97" s="14">
        <v>98195819.72000006</v>
      </c>
      <c r="AH97" s="17">
        <v>0.26493909339800537</v>
      </c>
      <c r="AI97" s="16">
        <v>1741</v>
      </c>
      <c r="AJ97" s="17">
        <v>0.36255726780508124</v>
      </c>
      <c r="AK97" s="48"/>
      <c r="AL97" s="15" t="s">
        <v>32</v>
      </c>
      <c r="AM97" s="14">
        <v>90605260.0000003</v>
      </c>
      <c r="AN97" s="17">
        <v>0.2531176378421204</v>
      </c>
      <c r="AO97" s="16">
        <v>1612</v>
      </c>
      <c r="AP97" s="17">
        <v>0.35537918871252205</v>
      </c>
      <c r="AQ97" s="48"/>
      <c r="AR97" s="15" t="s">
        <v>32</v>
      </c>
      <c r="AS97" s="14">
        <v>82964834.52000013</v>
      </c>
      <c r="AT97" s="17">
        <v>0.2398348916387195</v>
      </c>
      <c r="AU97" s="16">
        <v>1505</v>
      </c>
      <c r="AV97" s="17">
        <v>0.34629544408651636</v>
      </c>
    </row>
    <row r="98" spans="1:48" ht="18">
      <c r="A98" s="48"/>
      <c r="B98" s="15"/>
      <c r="C98" s="14"/>
      <c r="D98" s="15"/>
      <c r="E98" s="16"/>
      <c r="F98" s="15"/>
      <c r="G98" s="48"/>
      <c r="H98" s="15"/>
      <c r="I98" s="14"/>
      <c r="J98" s="15"/>
      <c r="K98" s="16"/>
      <c r="L98" s="15"/>
      <c r="M98" s="48"/>
      <c r="N98" s="15"/>
      <c r="O98" s="14"/>
      <c r="P98" s="15"/>
      <c r="Q98" s="16"/>
      <c r="R98" s="15"/>
      <c r="S98" s="48"/>
      <c r="T98" s="15"/>
      <c r="U98" s="14"/>
      <c r="V98" s="15"/>
      <c r="W98" s="16"/>
      <c r="X98" s="15"/>
      <c r="Y98" s="48"/>
      <c r="Z98" s="15"/>
      <c r="AA98" s="14"/>
      <c r="AB98" s="15"/>
      <c r="AC98" s="16"/>
      <c r="AD98" s="15"/>
      <c r="AE98" s="48"/>
      <c r="AF98" s="15"/>
      <c r="AG98" s="14"/>
      <c r="AH98" s="15"/>
      <c r="AI98" s="16"/>
      <c r="AJ98" s="15"/>
      <c r="AK98" s="48"/>
      <c r="AL98" s="15"/>
      <c r="AM98" s="14"/>
      <c r="AN98" s="15"/>
      <c r="AO98" s="16"/>
      <c r="AP98" s="15"/>
      <c r="AQ98" s="48"/>
      <c r="AR98" s="15"/>
      <c r="AS98" s="14"/>
      <c r="AT98" s="15"/>
      <c r="AU98" s="16"/>
      <c r="AV98" s="15"/>
    </row>
    <row r="99" spans="1:48" ht="18.75" thickBot="1">
      <c r="A99" s="50"/>
      <c r="B99" s="18"/>
      <c r="C99" s="19">
        <f>SUM(C96:C98)</f>
        <v>443350969.7699999</v>
      </c>
      <c r="D99" s="18"/>
      <c r="E99" s="21">
        <f>SUM(E96:E98)</f>
        <v>6331</v>
      </c>
      <c r="F99" s="18"/>
      <c r="G99" s="50"/>
      <c r="H99" s="18"/>
      <c r="I99" s="19">
        <f>SUM(I96:I98)</f>
        <v>431595544.44000024</v>
      </c>
      <c r="J99" s="18"/>
      <c r="K99" s="21">
        <f>SUM(K96:K98)</f>
        <v>6046</v>
      </c>
      <c r="L99" s="18"/>
      <c r="M99" s="50"/>
      <c r="N99" s="18"/>
      <c r="O99" s="19">
        <f>SUM(O96:O98)</f>
        <v>417967453.2100001</v>
      </c>
      <c r="P99" s="18"/>
      <c r="Q99" s="21">
        <f>SUM(Q96:Q98)</f>
        <v>5715</v>
      </c>
      <c r="R99" s="18"/>
      <c r="S99" s="50"/>
      <c r="T99" s="18"/>
      <c r="U99" s="19">
        <f>SUM(U96:U98)</f>
        <v>400466138.76999986</v>
      </c>
      <c r="V99" s="18"/>
      <c r="W99" s="21">
        <f>SUM(W96:W98)</f>
        <v>5394</v>
      </c>
      <c r="X99" s="18"/>
      <c r="Y99" s="50"/>
      <c r="Z99" s="18"/>
      <c r="AA99" s="19">
        <f>SUM(AA96:AA98)</f>
        <v>385750360.31000024</v>
      </c>
      <c r="AB99" s="18"/>
      <c r="AC99" s="21">
        <f>SUM(AC96:AC98)</f>
        <v>5080</v>
      </c>
      <c r="AD99" s="18"/>
      <c r="AE99" s="50"/>
      <c r="AF99" s="18"/>
      <c r="AG99" s="19">
        <f>SUM(AG96:AG98)</f>
        <v>370635448.54999995</v>
      </c>
      <c r="AH99" s="18"/>
      <c r="AI99" s="21">
        <f>SUM(AI96:AI98)</f>
        <v>4802</v>
      </c>
      <c r="AJ99" s="18"/>
      <c r="AK99" s="50"/>
      <c r="AL99" s="18"/>
      <c r="AM99" s="19">
        <f>SUM(AM96:AM98)</f>
        <v>357957117.38000035</v>
      </c>
      <c r="AN99" s="18"/>
      <c r="AO99" s="21">
        <f>SUM(AO96:AO98)</f>
        <v>4536</v>
      </c>
      <c r="AP99" s="18"/>
      <c r="AQ99" s="50"/>
      <c r="AR99" s="18"/>
      <c r="AS99" s="19">
        <f>SUM(AS96:AS98)</f>
        <v>345924789.98000014</v>
      </c>
      <c r="AT99" s="18"/>
      <c r="AU99" s="21">
        <f>SUM(AU96:AU98)</f>
        <v>4346</v>
      </c>
      <c r="AV99" s="18"/>
    </row>
    <row r="100" spans="1:48" ht="18.75" thickTop="1">
      <c r="A100" s="48"/>
      <c r="B100" s="15"/>
      <c r="C100" s="14"/>
      <c r="D100" s="15"/>
      <c r="E100" s="16"/>
      <c r="F100" s="15"/>
      <c r="G100" s="48"/>
      <c r="H100" s="15"/>
      <c r="I100" s="14"/>
      <c r="J100" s="15"/>
      <c r="K100" s="16"/>
      <c r="L100" s="15"/>
      <c r="M100" s="48"/>
      <c r="N100" s="15"/>
      <c r="O100" s="14"/>
      <c r="P100" s="15"/>
      <c r="Q100" s="16"/>
      <c r="R100" s="15"/>
      <c r="S100" s="48"/>
      <c r="T100" s="15"/>
      <c r="U100" s="14"/>
      <c r="V100" s="15"/>
      <c r="W100" s="16"/>
      <c r="X100" s="15"/>
      <c r="Y100" s="48"/>
      <c r="Z100" s="15"/>
      <c r="AA100" s="14"/>
      <c r="AB100" s="15"/>
      <c r="AC100" s="16"/>
      <c r="AD100" s="15"/>
      <c r="AE100" s="48"/>
      <c r="AF100" s="15"/>
      <c r="AG100" s="14"/>
      <c r="AH100" s="15"/>
      <c r="AI100" s="16"/>
      <c r="AJ100" s="15"/>
      <c r="AK100" s="48"/>
      <c r="AL100" s="15"/>
      <c r="AM100" s="14"/>
      <c r="AN100" s="15"/>
      <c r="AO100" s="16"/>
      <c r="AP100" s="15"/>
      <c r="AQ100" s="48"/>
      <c r="AR100" s="15"/>
      <c r="AS100" s="14"/>
      <c r="AT100" s="15"/>
      <c r="AU100" s="16"/>
      <c r="AV100" s="15"/>
    </row>
    <row r="101" spans="1:48" ht="18">
      <c r="A101" s="48"/>
      <c r="B101" s="15"/>
      <c r="C101" s="14"/>
      <c r="D101" s="15"/>
      <c r="E101" s="16"/>
      <c r="F101" s="15"/>
      <c r="G101" s="48"/>
      <c r="H101" s="15"/>
      <c r="I101" s="14"/>
      <c r="J101" s="15"/>
      <c r="K101" s="16"/>
      <c r="L101" s="15"/>
      <c r="M101" s="48"/>
      <c r="N101" s="15"/>
      <c r="O101" s="14"/>
      <c r="P101" s="15"/>
      <c r="Q101" s="16"/>
      <c r="R101" s="15"/>
      <c r="S101" s="48"/>
      <c r="T101" s="15"/>
      <c r="U101" s="14"/>
      <c r="V101" s="15"/>
      <c r="W101" s="16"/>
      <c r="X101" s="15"/>
      <c r="Y101" s="48"/>
      <c r="Z101" s="15"/>
      <c r="AA101" s="14"/>
      <c r="AB101" s="15"/>
      <c r="AC101" s="16"/>
      <c r="AD101" s="15"/>
      <c r="AE101" s="48"/>
      <c r="AF101" s="15"/>
      <c r="AG101" s="14"/>
      <c r="AH101" s="15"/>
      <c r="AI101" s="16"/>
      <c r="AJ101" s="15"/>
      <c r="AK101" s="48"/>
      <c r="AL101" s="15"/>
      <c r="AM101" s="14"/>
      <c r="AN101" s="15"/>
      <c r="AO101" s="16"/>
      <c r="AP101" s="15"/>
      <c r="AQ101" s="48"/>
      <c r="AR101" s="15"/>
      <c r="AS101" s="14"/>
      <c r="AT101" s="15"/>
      <c r="AU101" s="16"/>
      <c r="AV101" s="15"/>
    </row>
    <row r="102" spans="1:48" ht="18">
      <c r="A102" s="48"/>
      <c r="B102" s="15"/>
      <c r="C102" s="14"/>
      <c r="D102" s="15"/>
      <c r="E102" s="16"/>
      <c r="F102" s="15"/>
      <c r="G102" s="48"/>
      <c r="H102" s="15"/>
      <c r="I102" s="14"/>
      <c r="J102" s="15"/>
      <c r="K102" s="16"/>
      <c r="L102" s="15"/>
      <c r="M102" s="48"/>
      <c r="N102" s="15"/>
      <c r="O102" s="14"/>
      <c r="P102" s="15"/>
      <c r="Q102" s="16"/>
      <c r="R102" s="15"/>
      <c r="S102" s="48"/>
      <c r="T102" s="15"/>
      <c r="U102" s="14"/>
      <c r="V102" s="15"/>
      <c r="W102" s="16"/>
      <c r="X102" s="15"/>
      <c r="Y102" s="48"/>
      <c r="Z102" s="15"/>
      <c r="AA102" s="14"/>
      <c r="AB102" s="15"/>
      <c r="AC102" s="16"/>
      <c r="AD102" s="15"/>
      <c r="AE102" s="48"/>
      <c r="AF102" s="15"/>
      <c r="AG102" s="14"/>
      <c r="AH102" s="15"/>
      <c r="AI102" s="16"/>
      <c r="AJ102" s="15"/>
      <c r="AK102" s="48"/>
      <c r="AL102" s="15"/>
      <c r="AM102" s="14"/>
      <c r="AN102" s="15"/>
      <c r="AO102" s="16"/>
      <c r="AP102" s="15"/>
      <c r="AQ102" s="48"/>
      <c r="AR102" s="15"/>
      <c r="AS102" s="14"/>
      <c r="AT102" s="15"/>
      <c r="AU102" s="16"/>
      <c r="AV102" s="15"/>
    </row>
    <row r="103" spans="1:48" ht="18">
      <c r="A103" s="48"/>
      <c r="B103" s="15"/>
      <c r="C103" s="14"/>
      <c r="D103" s="15"/>
      <c r="E103" s="16"/>
      <c r="F103" s="15"/>
      <c r="G103" s="48"/>
      <c r="H103" s="15"/>
      <c r="I103" s="14"/>
      <c r="J103" s="15"/>
      <c r="K103" s="16"/>
      <c r="L103" s="15"/>
      <c r="M103" s="48"/>
      <c r="N103" s="15"/>
      <c r="O103" s="14"/>
      <c r="P103" s="15"/>
      <c r="Q103" s="16"/>
      <c r="R103" s="15"/>
      <c r="S103" s="48"/>
      <c r="T103" s="15"/>
      <c r="U103" s="14"/>
      <c r="V103" s="15"/>
      <c r="W103" s="16"/>
      <c r="X103" s="15"/>
      <c r="Y103" s="48"/>
      <c r="Z103" s="15"/>
      <c r="AA103" s="14"/>
      <c r="AB103" s="15"/>
      <c r="AC103" s="16"/>
      <c r="AD103" s="15"/>
      <c r="AE103" s="48"/>
      <c r="AF103" s="15"/>
      <c r="AG103" s="14"/>
      <c r="AH103" s="15"/>
      <c r="AI103" s="16"/>
      <c r="AJ103" s="15"/>
      <c r="AK103" s="48"/>
      <c r="AL103" s="15"/>
      <c r="AM103" s="14"/>
      <c r="AN103" s="15"/>
      <c r="AO103" s="16"/>
      <c r="AP103" s="15"/>
      <c r="AQ103" s="48"/>
      <c r="AR103" s="15"/>
      <c r="AS103" s="14"/>
      <c r="AT103" s="15"/>
      <c r="AU103" s="16"/>
      <c r="AV103" s="15"/>
    </row>
    <row r="104" spans="1:48" ht="18.75">
      <c r="A104" s="48"/>
      <c r="B104" s="13" t="s">
        <v>88</v>
      </c>
      <c r="C104" s="14"/>
      <c r="D104" s="15"/>
      <c r="E104" s="16"/>
      <c r="F104" s="15"/>
      <c r="G104" s="48"/>
      <c r="H104" s="13" t="s">
        <v>88</v>
      </c>
      <c r="I104" s="14"/>
      <c r="J104" s="15"/>
      <c r="K104" s="16"/>
      <c r="L104" s="15"/>
      <c r="M104" s="48"/>
      <c r="N104" s="13" t="s">
        <v>88</v>
      </c>
      <c r="O104" s="14"/>
      <c r="P104" s="15"/>
      <c r="Q104" s="16"/>
      <c r="R104" s="15"/>
      <c r="S104" s="48"/>
      <c r="T104" s="13" t="s">
        <v>88</v>
      </c>
      <c r="U104" s="14"/>
      <c r="V104" s="15"/>
      <c r="W104" s="16"/>
      <c r="X104" s="15"/>
      <c r="Y104" s="48"/>
      <c r="Z104" s="13" t="s">
        <v>88</v>
      </c>
      <c r="AA104" s="14"/>
      <c r="AB104" s="15"/>
      <c r="AC104" s="16"/>
      <c r="AD104" s="15"/>
      <c r="AE104" s="48"/>
      <c r="AF104" s="13" t="s">
        <v>88</v>
      </c>
      <c r="AG104" s="14"/>
      <c r="AH104" s="15"/>
      <c r="AI104" s="16"/>
      <c r="AJ104" s="15"/>
      <c r="AK104" s="48"/>
      <c r="AL104" s="13" t="s">
        <v>88</v>
      </c>
      <c r="AM104" s="14"/>
      <c r="AN104" s="15"/>
      <c r="AO104" s="16"/>
      <c r="AP104" s="15"/>
      <c r="AQ104" s="48"/>
      <c r="AR104" s="13" t="s">
        <v>88</v>
      </c>
      <c r="AS104" s="14"/>
      <c r="AT104" s="15"/>
      <c r="AU104" s="16"/>
      <c r="AV104" s="15"/>
    </row>
    <row r="105" spans="1:48" ht="18">
      <c r="A105" s="48"/>
      <c r="B105" s="15"/>
      <c r="C105" s="14"/>
      <c r="D105" s="15"/>
      <c r="E105" s="16"/>
      <c r="F105" s="15"/>
      <c r="G105" s="48"/>
      <c r="H105" s="15"/>
      <c r="I105" s="14"/>
      <c r="J105" s="15"/>
      <c r="K105" s="16"/>
      <c r="L105" s="15"/>
      <c r="M105" s="48"/>
      <c r="N105" s="15"/>
      <c r="O105" s="14"/>
      <c r="P105" s="15"/>
      <c r="Q105" s="16"/>
      <c r="R105" s="15"/>
      <c r="S105" s="48"/>
      <c r="T105" s="15"/>
      <c r="U105" s="14"/>
      <c r="V105" s="15"/>
      <c r="W105" s="16"/>
      <c r="X105" s="15"/>
      <c r="Y105" s="48"/>
      <c r="Z105" s="15"/>
      <c r="AA105" s="14"/>
      <c r="AB105" s="15"/>
      <c r="AC105" s="16"/>
      <c r="AD105" s="15"/>
      <c r="AE105" s="48"/>
      <c r="AF105" s="15"/>
      <c r="AG105" s="14"/>
      <c r="AH105" s="15"/>
      <c r="AI105" s="16"/>
      <c r="AJ105" s="15"/>
      <c r="AK105" s="48"/>
      <c r="AL105" s="15"/>
      <c r="AM105" s="14"/>
      <c r="AN105" s="15"/>
      <c r="AO105" s="16"/>
      <c r="AP105" s="15"/>
      <c r="AQ105" s="48"/>
      <c r="AR105" s="15"/>
      <c r="AS105" s="14"/>
      <c r="AT105" s="15"/>
      <c r="AU105" s="16"/>
      <c r="AV105" s="15"/>
    </row>
    <row r="106" spans="1:48" ht="54">
      <c r="A106" s="51"/>
      <c r="B106" s="29" t="s">
        <v>82</v>
      </c>
      <c r="C106" s="30" t="s">
        <v>77</v>
      </c>
      <c r="D106" s="31" t="s">
        <v>78</v>
      </c>
      <c r="E106" s="32" t="s">
        <v>79</v>
      </c>
      <c r="F106" s="31" t="s">
        <v>78</v>
      </c>
      <c r="G106" s="51"/>
      <c r="H106" s="29" t="s">
        <v>82</v>
      </c>
      <c r="I106" s="30" t="s">
        <v>77</v>
      </c>
      <c r="J106" s="31" t="s">
        <v>78</v>
      </c>
      <c r="K106" s="32" t="s">
        <v>79</v>
      </c>
      <c r="L106" s="31" t="s">
        <v>78</v>
      </c>
      <c r="M106" s="51"/>
      <c r="N106" s="29" t="s">
        <v>82</v>
      </c>
      <c r="O106" s="30" t="s">
        <v>77</v>
      </c>
      <c r="P106" s="31" t="s">
        <v>78</v>
      </c>
      <c r="Q106" s="32" t="s">
        <v>79</v>
      </c>
      <c r="R106" s="31" t="s">
        <v>78</v>
      </c>
      <c r="S106" s="51"/>
      <c r="T106" s="29" t="s">
        <v>82</v>
      </c>
      <c r="U106" s="30" t="s">
        <v>77</v>
      </c>
      <c r="V106" s="31" t="s">
        <v>78</v>
      </c>
      <c r="W106" s="32" t="s">
        <v>79</v>
      </c>
      <c r="X106" s="31" t="s">
        <v>78</v>
      </c>
      <c r="Y106" s="51"/>
      <c r="Z106" s="29" t="s">
        <v>82</v>
      </c>
      <c r="AA106" s="30" t="s">
        <v>77</v>
      </c>
      <c r="AB106" s="31" t="s">
        <v>78</v>
      </c>
      <c r="AC106" s="32" t="s">
        <v>79</v>
      </c>
      <c r="AD106" s="31" t="s">
        <v>78</v>
      </c>
      <c r="AE106" s="51"/>
      <c r="AF106" s="29" t="s">
        <v>82</v>
      </c>
      <c r="AG106" s="30" t="s">
        <v>77</v>
      </c>
      <c r="AH106" s="31" t="s">
        <v>78</v>
      </c>
      <c r="AI106" s="32" t="s">
        <v>79</v>
      </c>
      <c r="AJ106" s="31" t="s">
        <v>78</v>
      </c>
      <c r="AK106" s="51"/>
      <c r="AL106" s="29" t="s">
        <v>82</v>
      </c>
      <c r="AM106" s="30" t="s">
        <v>77</v>
      </c>
      <c r="AN106" s="31" t="s">
        <v>78</v>
      </c>
      <c r="AO106" s="32" t="s">
        <v>79</v>
      </c>
      <c r="AP106" s="31" t="s">
        <v>78</v>
      </c>
      <c r="AQ106" s="51"/>
      <c r="AR106" s="29" t="s">
        <v>82</v>
      </c>
      <c r="AS106" s="30" t="s">
        <v>77</v>
      </c>
      <c r="AT106" s="31" t="s">
        <v>78</v>
      </c>
      <c r="AU106" s="32" t="s">
        <v>79</v>
      </c>
      <c r="AV106" s="31" t="s">
        <v>78</v>
      </c>
    </row>
    <row r="107" spans="1:48" ht="18">
      <c r="A107" s="48"/>
      <c r="B107" s="15"/>
      <c r="C107" s="14"/>
      <c r="D107" s="15"/>
      <c r="E107" s="16"/>
      <c r="F107" s="15"/>
      <c r="G107" s="48"/>
      <c r="H107" s="15"/>
      <c r="I107" s="14"/>
      <c r="J107" s="15"/>
      <c r="K107" s="16"/>
      <c r="L107" s="15"/>
      <c r="M107" s="48"/>
      <c r="N107" s="15"/>
      <c r="O107" s="14"/>
      <c r="P107" s="15"/>
      <c r="Q107" s="16"/>
      <c r="R107" s="15"/>
      <c r="S107" s="48"/>
      <c r="T107" s="15"/>
      <c r="U107" s="14"/>
      <c r="V107" s="15"/>
      <c r="W107" s="16"/>
      <c r="X107" s="15"/>
      <c r="Y107" s="48"/>
      <c r="Z107" s="15"/>
      <c r="AA107" s="14"/>
      <c r="AB107" s="15"/>
      <c r="AC107" s="16"/>
      <c r="AD107" s="15"/>
      <c r="AE107" s="48"/>
      <c r="AF107" s="15"/>
      <c r="AG107" s="14"/>
      <c r="AH107" s="15"/>
      <c r="AI107" s="16"/>
      <c r="AJ107" s="15"/>
      <c r="AK107" s="48"/>
      <c r="AL107" s="15"/>
      <c r="AM107" s="14"/>
      <c r="AN107" s="15"/>
      <c r="AO107" s="16"/>
      <c r="AP107" s="15"/>
      <c r="AQ107" s="48"/>
      <c r="AR107" s="15"/>
      <c r="AS107" s="14"/>
      <c r="AT107" s="15"/>
      <c r="AU107" s="16"/>
      <c r="AV107" s="15"/>
    </row>
    <row r="108" spans="1:48" ht="18">
      <c r="A108" s="48"/>
      <c r="B108" s="15" t="s">
        <v>33</v>
      </c>
      <c r="C108" s="14">
        <v>1805401.88</v>
      </c>
      <c r="D108" s="17">
        <v>0.004072173070776408</v>
      </c>
      <c r="E108" s="16">
        <v>200</v>
      </c>
      <c r="F108" s="17">
        <v>0.0315905860053704</v>
      </c>
      <c r="G108" s="48"/>
      <c r="H108" s="15" t="s">
        <v>33</v>
      </c>
      <c r="I108" s="14">
        <v>1757594.91</v>
      </c>
      <c r="J108" s="17">
        <v>0.004072319403298055</v>
      </c>
      <c r="K108" s="16">
        <v>210</v>
      </c>
      <c r="L108" s="17">
        <v>0.03473370823685081</v>
      </c>
      <c r="M108" s="48"/>
      <c r="N108" s="15" t="s">
        <v>33</v>
      </c>
      <c r="O108" s="14">
        <v>1724450.33</v>
      </c>
      <c r="P108" s="17">
        <v>0.004125800506130752</v>
      </c>
      <c r="Q108" s="16">
        <v>196</v>
      </c>
      <c r="R108" s="17">
        <v>0.03429571303587051</v>
      </c>
      <c r="S108" s="48"/>
      <c r="T108" s="15" t="s">
        <v>33</v>
      </c>
      <c r="U108" s="14">
        <v>1722683.65</v>
      </c>
      <c r="V108" s="17">
        <v>0.004301696156611606</v>
      </c>
      <c r="W108" s="16">
        <v>202</v>
      </c>
      <c r="X108" s="17">
        <v>0.03744901742677049</v>
      </c>
      <c r="Y108" s="48"/>
      <c r="Z108" s="15" t="s">
        <v>33</v>
      </c>
      <c r="AA108" s="14">
        <v>1578982.37</v>
      </c>
      <c r="AB108" s="17">
        <v>0.004093275165656578</v>
      </c>
      <c r="AC108" s="16">
        <v>190</v>
      </c>
      <c r="AD108" s="17">
        <v>0.03740157480314961</v>
      </c>
      <c r="AE108" s="48"/>
      <c r="AF108" s="15" t="s">
        <v>33</v>
      </c>
      <c r="AG108" s="14">
        <v>1638518.84</v>
      </c>
      <c r="AH108" s="17">
        <v>0.004420836826078598</v>
      </c>
      <c r="AI108" s="16">
        <v>208</v>
      </c>
      <c r="AJ108" s="17">
        <v>0.043315285297792584</v>
      </c>
      <c r="AK108" s="48"/>
      <c r="AL108" s="15" t="s">
        <v>33</v>
      </c>
      <c r="AM108" s="14">
        <v>1587407.22</v>
      </c>
      <c r="AN108" s="17">
        <v>0.004434629576913375</v>
      </c>
      <c r="AO108" s="16">
        <v>193</v>
      </c>
      <c r="AP108" s="17">
        <v>0.04254850088183421</v>
      </c>
      <c r="AQ108" s="48"/>
      <c r="AR108" s="15" t="s">
        <v>33</v>
      </c>
      <c r="AS108" s="14">
        <v>1490066.87</v>
      </c>
      <c r="AT108" s="17">
        <v>0.004307487966058027</v>
      </c>
      <c r="AU108" s="16">
        <v>177</v>
      </c>
      <c r="AV108" s="17">
        <v>0.04072710538426139</v>
      </c>
    </row>
    <row r="109" spans="1:48" ht="18">
      <c r="A109" s="48"/>
      <c r="B109" s="15" t="s">
        <v>34</v>
      </c>
      <c r="C109" s="14">
        <v>31959124.080000013</v>
      </c>
      <c r="D109" s="17">
        <v>0.0720853821444885</v>
      </c>
      <c r="E109" s="16">
        <v>1344</v>
      </c>
      <c r="F109" s="17">
        <v>0.21228873795608907</v>
      </c>
      <c r="G109" s="48"/>
      <c r="H109" s="15" t="s">
        <v>34</v>
      </c>
      <c r="I109" s="14">
        <v>30297825.689999975</v>
      </c>
      <c r="J109" s="17">
        <v>0.07019957939860512</v>
      </c>
      <c r="K109" s="16">
        <v>1274</v>
      </c>
      <c r="L109" s="17">
        <v>0.21071782997022825</v>
      </c>
      <c r="M109" s="48"/>
      <c r="N109" s="15" t="s">
        <v>34</v>
      </c>
      <c r="O109" s="14">
        <v>27302205.179999992</v>
      </c>
      <c r="P109" s="17">
        <v>0.06532136646123618</v>
      </c>
      <c r="Q109" s="16">
        <v>1142</v>
      </c>
      <c r="R109" s="17">
        <v>0.19982502187226597</v>
      </c>
      <c r="S109" s="48"/>
      <c r="T109" s="15" t="s">
        <v>34</v>
      </c>
      <c r="U109" s="14">
        <v>25506640.83000003</v>
      </c>
      <c r="V109" s="17">
        <v>0.06369237835773495</v>
      </c>
      <c r="W109" s="16">
        <v>1072</v>
      </c>
      <c r="X109" s="17">
        <v>0.19873934000741564</v>
      </c>
      <c r="Y109" s="48"/>
      <c r="Z109" s="15" t="s">
        <v>34</v>
      </c>
      <c r="AA109" s="14">
        <v>22924695.200000003</v>
      </c>
      <c r="AB109" s="17">
        <v>0.05942883677821342</v>
      </c>
      <c r="AC109" s="16">
        <v>970</v>
      </c>
      <c r="AD109" s="17">
        <v>0.19094488188976377</v>
      </c>
      <c r="AE109" s="48"/>
      <c r="AF109" s="15" t="s">
        <v>34</v>
      </c>
      <c r="AG109" s="14">
        <v>20309946.809999995</v>
      </c>
      <c r="AH109" s="17">
        <v>0.054797637110688066</v>
      </c>
      <c r="AI109" s="16">
        <v>861</v>
      </c>
      <c r="AJ109" s="17">
        <v>0.1793002915451895</v>
      </c>
      <c r="AK109" s="48"/>
      <c r="AL109" s="15" t="s">
        <v>34</v>
      </c>
      <c r="AM109" s="14">
        <v>19413192.530000016</v>
      </c>
      <c r="AN109" s="17">
        <v>0.05423329104919392</v>
      </c>
      <c r="AO109" s="16">
        <v>821</v>
      </c>
      <c r="AP109" s="17">
        <v>0.18099647266313934</v>
      </c>
      <c r="AQ109" s="48"/>
      <c r="AR109" s="15" t="s">
        <v>34</v>
      </c>
      <c r="AS109" s="14">
        <v>18740090.769999992</v>
      </c>
      <c r="AT109" s="17">
        <v>0.05417388783002072</v>
      </c>
      <c r="AU109" s="16">
        <v>794</v>
      </c>
      <c r="AV109" s="17">
        <v>0.18269673262770364</v>
      </c>
    </row>
    <row r="110" spans="1:48" ht="18">
      <c r="A110" s="48"/>
      <c r="B110" s="15" t="s">
        <v>35</v>
      </c>
      <c r="C110" s="14">
        <v>45342197.74999994</v>
      </c>
      <c r="D110" s="17">
        <v>0.10227156551280897</v>
      </c>
      <c r="E110" s="16">
        <v>1234</v>
      </c>
      <c r="F110" s="17">
        <v>0.19491391565313537</v>
      </c>
      <c r="G110" s="48"/>
      <c r="H110" s="15" t="s">
        <v>35</v>
      </c>
      <c r="I110" s="14">
        <v>41084448.53999998</v>
      </c>
      <c r="J110" s="17">
        <v>0.0951920126824004</v>
      </c>
      <c r="K110" s="16">
        <v>1115</v>
      </c>
      <c r="L110" s="17">
        <v>0.18441945087661263</v>
      </c>
      <c r="M110" s="48"/>
      <c r="N110" s="15" t="s">
        <v>35</v>
      </c>
      <c r="O110" s="14">
        <v>38885041.760000035</v>
      </c>
      <c r="P110" s="17">
        <v>0.0930336595860802</v>
      </c>
      <c r="Q110" s="16">
        <v>1055</v>
      </c>
      <c r="R110" s="17">
        <v>0.18460192475940507</v>
      </c>
      <c r="S110" s="48"/>
      <c r="T110" s="15" t="s">
        <v>35</v>
      </c>
      <c r="U110" s="14">
        <v>35170824.77999996</v>
      </c>
      <c r="V110" s="17">
        <v>0.0878247156876343</v>
      </c>
      <c r="W110" s="16">
        <v>956</v>
      </c>
      <c r="X110" s="17">
        <v>0.17723396366332964</v>
      </c>
      <c r="Y110" s="48"/>
      <c r="Z110" s="15" t="s">
        <v>35</v>
      </c>
      <c r="AA110" s="14">
        <v>32549283.05999998</v>
      </c>
      <c r="AB110" s="17">
        <v>0.08437913845068726</v>
      </c>
      <c r="AC110" s="16">
        <v>883</v>
      </c>
      <c r="AD110" s="17">
        <v>0.1738188976377953</v>
      </c>
      <c r="AE110" s="48"/>
      <c r="AF110" s="15" t="s">
        <v>35</v>
      </c>
      <c r="AG110" s="14">
        <v>31436457.060000025</v>
      </c>
      <c r="AH110" s="17">
        <v>0.08481772907309794</v>
      </c>
      <c r="AI110" s="16">
        <v>848</v>
      </c>
      <c r="AJ110" s="17">
        <v>0.17659308621407746</v>
      </c>
      <c r="AK110" s="48"/>
      <c r="AL110" s="15" t="s">
        <v>35</v>
      </c>
      <c r="AM110" s="14">
        <v>28676018.260000028</v>
      </c>
      <c r="AN110" s="17">
        <v>0.0801102055740329</v>
      </c>
      <c r="AO110" s="16">
        <v>771</v>
      </c>
      <c r="AP110" s="17">
        <v>0.16997354497354497</v>
      </c>
      <c r="AQ110" s="48"/>
      <c r="AR110" s="15" t="s">
        <v>35</v>
      </c>
      <c r="AS110" s="14">
        <v>27464777.319999985</v>
      </c>
      <c r="AT110" s="17">
        <v>0.0793952272735004</v>
      </c>
      <c r="AU110" s="16">
        <v>738</v>
      </c>
      <c r="AV110" s="17">
        <v>0.16981132075471697</v>
      </c>
    </row>
    <row r="111" spans="1:48" ht="18">
      <c r="A111" s="48"/>
      <c r="B111" s="15" t="s">
        <v>36</v>
      </c>
      <c r="C111" s="14">
        <v>48290974.650000006</v>
      </c>
      <c r="D111" s="17">
        <v>0.10892267738819253</v>
      </c>
      <c r="E111" s="16">
        <v>928</v>
      </c>
      <c r="F111" s="17">
        <v>0.14658031906491864</v>
      </c>
      <c r="G111" s="48"/>
      <c r="H111" s="15" t="s">
        <v>36</v>
      </c>
      <c r="I111" s="14">
        <v>45867034.27999997</v>
      </c>
      <c r="J111" s="17">
        <v>0.10627318764264114</v>
      </c>
      <c r="K111" s="16">
        <v>880</v>
      </c>
      <c r="L111" s="17">
        <v>0.14555077737347005</v>
      </c>
      <c r="M111" s="48"/>
      <c r="N111" s="15" t="s">
        <v>36</v>
      </c>
      <c r="O111" s="14">
        <v>42813874.88999997</v>
      </c>
      <c r="P111" s="17">
        <v>0.10243351380876285</v>
      </c>
      <c r="Q111" s="16">
        <v>821</v>
      </c>
      <c r="R111" s="17">
        <v>0.1436570428696413</v>
      </c>
      <c r="S111" s="48"/>
      <c r="T111" s="15" t="s">
        <v>36</v>
      </c>
      <c r="U111" s="14">
        <v>39286731.81999998</v>
      </c>
      <c r="V111" s="17">
        <v>0.09810250609618595</v>
      </c>
      <c r="W111" s="16">
        <v>753</v>
      </c>
      <c r="X111" s="17">
        <v>0.13959955506117908</v>
      </c>
      <c r="Y111" s="48"/>
      <c r="Z111" s="15" t="s">
        <v>36</v>
      </c>
      <c r="AA111" s="14">
        <v>37721380.699999996</v>
      </c>
      <c r="AB111" s="17">
        <v>0.0977870264843979</v>
      </c>
      <c r="AC111" s="16">
        <v>720</v>
      </c>
      <c r="AD111" s="17">
        <v>0.14173228346456693</v>
      </c>
      <c r="AE111" s="48"/>
      <c r="AF111" s="15" t="s">
        <v>36</v>
      </c>
      <c r="AG111" s="14">
        <v>35054084.74999998</v>
      </c>
      <c r="AH111" s="17">
        <v>0.09457833806004949</v>
      </c>
      <c r="AI111" s="16">
        <v>667</v>
      </c>
      <c r="AJ111" s="17">
        <v>0.13890045814244065</v>
      </c>
      <c r="AK111" s="48"/>
      <c r="AL111" s="15" t="s">
        <v>36</v>
      </c>
      <c r="AM111" s="14">
        <v>32566733.82999999</v>
      </c>
      <c r="AN111" s="17">
        <v>0.0909794281179994</v>
      </c>
      <c r="AO111" s="16">
        <v>618</v>
      </c>
      <c r="AP111" s="17">
        <v>0.13624338624338625</v>
      </c>
      <c r="AQ111" s="48"/>
      <c r="AR111" s="15" t="s">
        <v>36</v>
      </c>
      <c r="AS111" s="14">
        <v>30951100.95999997</v>
      </c>
      <c r="AT111" s="17">
        <v>0.08947349787157333</v>
      </c>
      <c r="AU111" s="16">
        <v>586</v>
      </c>
      <c r="AV111" s="17">
        <v>0.1348366313851818</v>
      </c>
    </row>
    <row r="112" spans="1:48" ht="18">
      <c r="A112" s="48"/>
      <c r="B112" s="15" t="s">
        <v>37</v>
      </c>
      <c r="C112" s="14">
        <v>31949199.82000001</v>
      </c>
      <c r="D112" s="17">
        <v>0.07206299748611017</v>
      </c>
      <c r="E112" s="16">
        <v>492</v>
      </c>
      <c r="F112" s="17">
        <v>0.07771284157321118</v>
      </c>
      <c r="G112" s="48"/>
      <c r="H112" s="15" t="s">
        <v>37</v>
      </c>
      <c r="I112" s="14">
        <v>31171410.43</v>
      </c>
      <c r="J112" s="17">
        <v>0.07222366132265165</v>
      </c>
      <c r="K112" s="16">
        <v>480</v>
      </c>
      <c r="L112" s="17">
        <v>0.07939133311280185</v>
      </c>
      <c r="M112" s="48"/>
      <c r="N112" s="15" t="s">
        <v>37</v>
      </c>
      <c r="O112" s="14">
        <v>30322245.16</v>
      </c>
      <c r="P112" s="17">
        <v>0.07254690509302684</v>
      </c>
      <c r="Q112" s="16">
        <v>467</v>
      </c>
      <c r="R112" s="17">
        <v>0.08171478565179352</v>
      </c>
      <c r="S112" s="48"/>
      <c r="T112" s="15" t="s">
        <v>37</v>
      </c>
      <c r="U112" s="14">
        <v>29001238.18000001</v>
      </c>
      <c r="V112" s="17">
        <v>0.07241870253768525</v>
      </c>
      <c r="W112" s="16">
        <v>446</v>
      </c>
      <c r="X112" s="17">
        <v>0.08268446421950315</v>
      </c>
      <c r="Y112" s="48"/>
      <c r="Z112" s="15" t="s">
        <v>37</v>
      </c>
      <c r="AA112" s="14">
        <v>27225285.259999994</v>
      </c>
      <c r="AB112" s="17">
        <v>0.0705774720161531</v>
      </c>
      <c r="AC112" s="16">
        <v>419</v>
      </c>
      <c r="AD112" s="17">
        <v>0.08248031496062992</v>
      </c>
      <c r="AE112" s="48"/>
      <c r="AF112" s="15" t="s">
        <v>37</v>
      </c>
      <c r="AG112" s="14">
        <v>25203712.78</v>
      </c>
      <c r="AH112" s="17">
        <v>0.06800135518230102</v>
      </c>
      <c r="AI112" s="16">
        <v>388</v>
      </c>
      <c r="AJ112" s="17">
        <v>0.0807996668054977</v>
      </c>
      <c r="AK112" s="48"/>
      <c r="AL112" s="15" t="s">
        <v>37</v>
      </c>
      <c r="AM112" s="14">
        <v>22892973.919999994</v>
      </c>
      <c r="AN112" s="17">
        <v>0.06395451524350408</v>
      </c>
      <c r="AO112" s="16">
        <v>353</v>
      </c>
      <c r="AP112" s="17">
        <v>0.07782186948853616</v>
      </c>
      <c r="AQ112" s="48"/>
      <c r="AR112" s="15" t="s">
        <v>37</v>
      </c>
      <c r="AS112" s="14">
        <v>21261209.82999999</v>
      </c>
      <c r="AT112" s="17">
        <v>0.06146194330631591</v>
      </c>
      <c r="AU112" s="16">
        <v>328</v>
      </c>
      <c r="AV112" s="17">
        <v>0.07547169811320754</v>
      </c>
    </row>
    <row r="113" spans="1:48" ht="18">
      <c r="A113" s="48"/>
      <c r="B113" s="15" t="s">
        <v>38</v>
      </c>
      <c r="C113" s="14">
        <v>25690375.009999994</v>
      </c>
      <c r="D113" s="17">
        <v>0.05794590913678965</v>
      </c>
      <c r="E113" s="16">
        <v>344</v>
      </c>
      <c r="F113" s="17">
        <v>0.05433580792923709</v>
      </c>
      <c r="G113" s="48"/>
      <c r="H113" s="15" t="s">
        <v>38</v>
      </c>
      <c r="I113" s="14">
        <v>25321223.929999992</v>
      </c>
      <c r="J113" s="17">
        <v>0.05866887241121677</v>
      </c>
      <c r="K113" s="16">
        <v>339</v>
      </c>
      <c r="L113" s="17">
        <v>0.056070129010916306</v>
      </c>
      <c r="M113" s="48"/>
      <c r="N113" s="15" t="s">
        <v>38</v>
      </c>
      <c r="O113" s="14">
        <v>24575219.720000003</v>
      </c>
      <c r="P113" s="17">
        <v>0.05879696979097711</v>
      </c>
      <c r="Q113" s="16">
        <v>329</v>
      </c>
      <c r="R113" s="17">
        <v>0.05756780402449694</v>
      </c>
      <c r="S113" s="48"/>
      <c r="T113" s="15" t="s">
        <v>38</v>
      </c>
      <c r="U113" s="14">
        <v>23561823.2</v>
      </c>
      <c r="V113" s="17">
        <v>0.058835993655713986</v>
      </c>
      <c r="W113" s="16">
        <v>315</v>
      </c>
      <c r="X113" s="17">
        <v>0.05839822024471635</v>
      </c>
      <c r="Y113" s="48"/>
      <c r="Z113" s="15" t="s">
        <v>38</v>
      </c>
      <c r="AA113" s="14">
        <v>22138785.11</v>
      </c>
      <c r="AB113" s="17">
        <v>0.05739148264750458</v>
      </c>
      <c r="AC113" s="16">
        <v>296</v>
      </c>
      <c r="AD113" s="17">
        <v>0.05826771653543307</v>
      </c>
      <c r="AE113" s="48"/>
      <c r="AF113" s="15" t="s">
        <v>38</v>
      </c>
      <c r="AG113" s="14">
        <v>21150536.25000001</v>
      </c>
      <c r="AH113" s="17">
        <v>0.057065605388651144</v>
      </c>
      <c r="AI113" s="16">
        <v>283</v>
      </c>
      <c r="AJ113" s="17">
        <v>0.05893377759266972</v>
      </c>
      <c r="AK113" s="48"/>
      <c r="AL113" s="15" t="s">
        <v>38</v>
      </c>
      <c r="AM113" s="14">
        <v>20172324.149999995</v>
      </c>
      <c r="AN113" s="17">
        <v>0.05635402446429208</v>
      </c>
      <c r="AO113" s="16">
        <v>270</v>
      </c>
      <c r="AP113" s="17">
        <v>0.05952380952380952</v>
      </c>
      <c r="AQ113" s="48"/>
      <c r="AR113" s="15" t="s">
        <v>38</v>
      </c>
      <c r="AS113" s="14">
        <v>19762998.309999995</v>
      </c>
      <c r="AT113" s="17">
        <v>0.057130910771507934</v>
      </c>
      <c r="AU113" s="16">
        <v>264</v>
      </c>
      <c r="AV113" s="17">
        <v>0.06074551311550851</v>
      </c>
    </row>
    <row r="114" spans="1:48" ht="18">
      <c r="A114" s="48"/>
      <c r="B114" s="15" t="s">
        <v>39</v>
      </c>
      <c r="C114" s="14">
        <v>22365013.850000005</v>
      </c>
      <c r="D114" s="17">
        <v>0.05044539287148159</v>
      </c>
      <c r="E114" s="16">
        <v>265</v>
      </c>
      <c r="F114" s="17">
        <v>0.04185752645711578</v>
      </c>
      <c r="G114" s="48"/>
      <c r="H114" s="15" t="s">
        <v>39</v>
      </c>
      <c r="I114" s="14">
        <v>21009127.17000001</v>
      </c>
      <c r="J114" s="17">
        <v>0.04867781292149248</v>
      </c>
      <c r="K114" s="16">
        <v>249</v>
      </c>
      <c r="L114" s="17">
        <v>0.04118425405226596</v>
      </c>
      <c r="M114" s="48"/>
      <c r="N114" s="15" t="s">
        <v>39</v>
      </c>
      <c r="O114" s="14">
        <v>20944431.13</v>
      </c>
      <c r="P114" s="17">
        <v>0.05011019630630632</v>
      </c>
      <c r="Q114" s="16">
        <v>248</v>
      </c>
      <c r="R114" s="17">
        <v>0.04339457567804025</v>
      </c>
      <c r="S114" s="48"/>
      <c r="T114" s="15" t="s">
        <v>39</v>
      </c>
      <c r="U114" s="14">
        <v>20706818.560000017</v>
      </c>
      <c r="V114" s="17">
        <v>0.05170679005121224</v>
      </c>
      <c r="W114" s="16">
        <v>245</v>
      </c>
      <c r="X114" s="17">
        <v>0.04542083796811272</v>
      </c>
      <c r="Y114" s="48"/>
      <c r="Z114" s="15" t="s">
        <v>39</v>
      </c>
      <c r="AA114" s="14">
        <v>20514858.499999996</v>
      </c>
      <c r="AB114" s="17">
        <v>0.05318169627505642</v>
      </c>
      <c r="AC114" s="16">
        <v>243</v>
      </c>
      <c r="AD114" s="17">
        <v>0.04783464566929134</v>
      </c>
      <c r="AE114" s="48"/>
      <c r="AF114" s="15" t="s">
        <v>39</v>
      </c>
      <c r="AG114" s="14">
        <v>19890570.200000003</v>
      </c>
      <c r="AH114" s="17">
        <v>0.0536661300958014</v>
      </c>
      <c r="AI114" s="16">
        <v>236</v>
      </c>
      <c r="AJ114" s="17">
        <v>0.04914618908788005</v>
      </c>
      <c r="AK114" s="48"/>
      <c r="AL114" s="15" t="s">
        <v>39</v>
      </c>
      <c r="AM114" s="14">
        <v>19317601.15</v>
      </c>
      <c r="AN114" s="17">
        <v>0.05396624403333996</v>
      </c>
      <c r="AO114" s="16">
        <v>230</v>
      </c>
      <c r="AP114" s="17">
        <v>0.050705467372134036</v>
      </c>
      <c r="AQ114" s="48"/>
      <c r="AR114" s="15" t="s">
        <v>39</v>
      </c>
      <c r="AS114" s="14">
        <v>18705465.459999993</v>
      </c>
      <c r="AT114" s="17">
        <v>0.05407379292210158</v>
      </c>
      <c r="AU114" s="16">
        <v>222</v>
      </c>
      <c r="AV114" s="17">
        <v>0.051081454210768526</v>
      </c>
    </row>
    <row r="115" spans="1:48" ht="18">
      <c r="A115" s="48"/>
      <c r="B115" s="15" t="s">
        <v>40</v>
      </c>
      <c r="C115" s="14">
        <v>23278203.300000004</v>
      </c>
      <c r="D115" s="17">
        <v>0.05250513675897943</v>
      </c>
      <c r="E115" s="16">
        <v>246</v>
      </c>
      <c r="F115" s="17">
        <v>0.03885642078660559</v>
      </c>
      <c r="G115" s="48"/>
      <c r="H115" s="15" t="s">
        <v>40</v>
      </c>
      <c r="I115" s="14">
        <v>22346618.09</v>
      </c>
      <c r="J115" s="17">
        <v>0.051776758073336905</v>
      </c>
      <c r="K115" s="16">
        <v>236</v>
      </c>
      <c r="L115" s="17">
        <v>0.03903407211379424</v>
      </c>
      <c r="M115" s="48"/>
      <c r="N115" s="15" t="s">
        <v>40</v>
      </c>
      <c r="O115" s="14">
        <v>21457277.699999996</v>
      </c>
      <c r="P115" s="17">
        <v>0.05133719751432222</v>
      </c>
      <c r="Q115" s="16">
        <v>226</v>
      </c>
      <c r="R115" s="17">
        <v>0.03954505686789151</v>
      </c>
      <c r="S115" s="48"/>
      <c r="T115" s="15" t="s">
        <v>40</v>
      </c>
      <c r="U115" s="14">
        <v>20220271.75</v>
      </c>
      <c r="V115" s="17">
        <v>0.05049183886584009</v>
      </c>
      <c r="W115" s="16">
        <v>213</v>
      </c>
      <c r="X115" s="17">
        <v>0.039488320355951054</v>
      </c>
      <c r="Y115" s="48"/>
      <c r="Z115" s="15" t="s">
        <v>40</v>
      </c>
      <c r="AA115" s="14">
        <v>19477714.199999996</v>
      </c>
      <c r="AB115" s="17">
        <v>0.05049305510524255</v>
      </c>
      <c r="AC115" s="16">
        <v>205</v>
      </c>
      <c r="AD115" s="17">
        <v>0.040354330708661415</v>
      </c>
      <c r="AE115" s="48"/>
      <c r="AF115" s="15" t="s">
        <v>40</v>
      </c>
      <c r="AG115" s="14">
        <v>18159099.69000001</v>
      </c>
      <c r="AH115" s="17">
        <v>0.04899450325391713</v>
      </c>
      <c r="AI115" s="16">
        <v>191</v>
      </c>
      <c r="AJ115" s="17">
        <v>0.03977509371095377</v>
      </c>
      <c r="AK115" s="48"/>
      <c r="AL115" s="15" t="s">
        <v>40</v>
      </c>
      <c r="AM115" s="14">
        <v>17641166.980000004</v>
      </c>
      <c r="AN115" s="17">
        <v>0.04928290603388812</v>
      </c>
      <c r="AO115" s="16">
        <v>186</v>
      </c>
      <c r="AP115" s="17">
        <v>0.041005291005291</v>
      </c>
      <c r="AQ115" s="48"/>
      <c r="AR115" s="15" t="s">
        <v>40</v>
      </c>
      <c r="AS115" s="14">
        <v>16149724.909999998</v>
      </c>
      <c r="AT115" s="17">
        <v>0.04668565358075007</v>
      </c>
      <c r="AU115" s="16">
        <v>170</v>
      </c>
      <c r="AV115" s="17">
        <v>0.039116428900138056</v>
      </c>
    </row>
    <row r="116" spans="1:48" ht="18">
      <c r="A116" s="48"/>
      <c r="B116" s="15" t="s">
        <v>41</v>
      </c>
      <c r="C116" s="14">
        <v>22938196.940000005</v>
      </c>
      <c r="D116" s="17">
        <v>0.05173823562831</v>
      </c>
      <c r="E116" s="16">
        <v>220</v>
      </c>
      <c r="F116" s="17">
        <v>0.03474964460590744</v>
      </c>
      <c r="G116" s="48"/>
      <c r="H116" s="15" t="s">
        <v>41</v>
      </c>
      <c r="I116" s="14">
        <v>22351756.53</v>
      </c>
      <c r="J116" s="17">
        <v>0.05178866375694786</v>
      </c>
      <c r="K116" s="16">
        <v>214</v>
      </c>
      <c r="L116" s="17">
        <v>0.035395302679457494</v>
      </c>
      <c r="M116" s="48"/>
      <c r="N116" s="15" t="s">
        <v>41</v>
      </c>
      <c r="O116" s="14">
        <v>20473540.809999995</v>
      </c>
      <c r="P116" s="17">
        <v>0.048983576718145676</v>
      </c>
      <c r="Q116" s="16">
        <v>196</v>
      </c>
      <c r="R116" s="17">
        <v>0.03429571303587051</v>
      </c>
      <c r="S116" s="48"/>
      <c r="T116" s="15" t="s">
        <v>41</v>
      </c>
      <c r="U116" s="14">
        <v>19336526.499999993</v>
      </c>
      <c r="V116" s="17">
        <v>0.04828504741846738</v>
      </c>
      <c r="W116" s="16">
        <v>185</v>
      </c>
      <c r="X116" s="17">
        <v>0.034297367445309604</v>
      </c>
      <c r="Y116" s="48"/>
      <c r="Z116" s="15" t="s">
        <v>41</v>
      </c>
      <c r="AA116" s="14">
        <v>18412645.569999993</v>
      </c>
      <c r="AB116" s="17">
        <v>0.04773202429468392</v>
      </c>
      <c r="AC116" s="16">
        <v>176</v>
      </c>
      <c r="AD116" s="17">
        <v>0.03464566929133858</v>
      </c>
      <c r="AE116" s="48"/>
      <c r="AF116" s="15" t="s">
        <v>41</v>
      </c>
      <c r="AG116" s="14">
        <v>17048455.57999999</v>
      </c>
      <c r="AH116" s="17">
        <v>0.04599790885274725</v>
      </c>
      <c r="AI116" s="16">
        <v>163</v>
      </c>
      <c r="AJ116" s="17">
        <v>0.033944189920866306</v>
      </c>
      <c r="AK116" s="48"/>
      <c r="AL116" s="15" t="s">
        <v>41</v>
      </c>
      <c r="AM116" s="14">
        <v>15291018.300000006</v>
      </c>
      <c r="AN116" s="17">
        <v>0.042717458481953775</v>
      </c>
      <c r="AO116" s="16">
        <v>146</v>
      </c>
      <c r="AP116" s="17">
        <v>0.03218694885361552</v>
      </c>
      <c r="AQ116" s="48"/>
      <c r="AR116" s="15" t="s">
        <v>41</v>
      </c>
      <c r="AS116" s="14">
        <v>15071749.210000003</v>
      </c>
      <c r="AT116" s="17">
        <v>0.04356943950409393</v>
      </c>
      <c r="AU116" s="16">
        <v>144</v>
      </c>
      <c r="AV116" s="17">
        <v>0.03313391624482283</v>
      </c>
    </row>
    <row r="117" spans="1:48" ht="18">
      <c r="A117" s="48"/>
      <c r="B117" s="15" t="s">
        <v>42</v>
      </c>
      <c r="C117" s="14">
        <v>20398489.729999997</v>
      </c>
      <c r="D117" s="17">
        <v>0.046009800633981364</v>
      </c>
      <c r="E117" s="16">
        <v>178</v>
      </c>
      <c r="F117" s="17">
        <v>0.028115621544779656</v>
      </c>
      <c r="G117" s="48"/>
      <c r="H117" s="15" t="s">
        <v>42</v>
      </c>
      <c r="I117" s="14">
        <v>19054654.580000002</v>
      </c>
      <c r="J117" s="17">
        <v>0.04414933107042065</v>
      </c>
      <c r="K117" s="16">
        <v>166</v>
      </c>
      <c r="L117" s="17">
        <v>0.027456169368177307</v>
      </c>
      <c r="M117" s="48"/>
      <c r="N117" s="15" t="s">
        <v>42</v>
      </c>
      <c r="O117" s="14">
        <v>18234811.799999993</v>
      </c>
      <c r="P117" s="17">
        <v>0.04362734863673286</v>
      </c>
      <c r="Q117" s="16">
        <v>159</v>
      </c>
      <c r="R117" s="17">
        <v>0.027821522309711286</v>
      </c>
      <c r="S117" s="48"/>
      <c r="T117" s="15" t="s">
        <v>42</v>
      </c>
      <c r="U117" s="14">
        <v>17517533.46</v>
      </c>
      <c r="V117" s="17">
        <v>0.04374285804488668</v>
      </c>
      <c r="W117" s="16">
        <v>153</v>
      </c>
      <c r="X117" s="17">
        <v>0.02836484983314794</v>
      </c>
      <c r="Y117" s="48"/>
      <c r="Z117" s="15" t="s">
        <v>42</v>
      </c>
      <c r="AA117" s="14">
        <v>16264222.999999996</v>
      </c>
      <c r="AB117" s="17">
        <v>0.04216256074765453</v>
      </c>
      <c r="AC117" s="16">
        <v>142</v>
      </c>
      <c r="AD117" s="17">
        <v>0.02795275590551181</v>
      </c>
      <c r="AE117" s="48"/>
      <c r="AF117" s="15" t="s">
        <v>42</v>
      </c>
      <c r="AG117" s="14">
        <v>16265348.290000001</v>
      </c>
      <c r="AH117" s="17">
        <v>0.04388503137957607</v>
      </c>
      <c r="AI117" s="16">
        <v>142</v>
      </c>
      <c r="AJ117" s="17">
        <v>0.029571012078300707</v>
      </c>
      <c r="AK117" s="48"/>
      <c r="AL117" s="15" t="s">
        <v>42</v>
      </c>
      <c r="AM117" s="14">
        <v>15355798.829999994</v>
      </c>
      <c r="AN117" s="17">
        <v>0.04289843136070008</v>
      </c>
      <c r="AO117" s="16">
        <v>134</v>
      </c>
      <c r="AP117" s="17">
        <v>0.029541446208112873</v>
      </c>
      <c r="AQ117" s="48"/>
      <c r="AR117" s="15" t="s">
        <v>42</v>
      </c>
      <c r="AS117" s="14">
        <v>14918934.109999998</v>
      </c>
      <c r="AT117" s="17">
        <v>0.04312768134039355</v>
      </c>
      <c r="AU117" s="16">
        <v>130</v>
      </c>
      <c r="AV117" s="17">
        <v>0.02991256327657616</v>
      </c>
    </row>
    <row r="118" spans="1:48" ht="18">
      <c r="A118" s="48"/>
      <c r="B118" s="15" t="s">
        <v>43</v>
      </c>
      <c r="C118" s="14">
        <v>18247036.499999996</v>
      </c>
      <c r="D118" s="17">
        <v>0.041157091659156916</v>
      </c>
      <c r="E118" s="16">
        <v>146</v>
      </c>
      <c r="F118" s="17">
        <v>0.02306112778392039</v>
      </c>
      <c r="G118" s="48"/>
      <c r="H118" s="15" t="s">
        <v>43</v>
      </c>
      <c r="I118" s="14">
        <v>17507227.78</v>
      </c>
      <c r="J118" s="17">
        <v>0.04056396782945437</v>
      </c>
      <c r="K118" s="16">
        <v>140</v>
      </c>
      <c r="L118" s="17">
        <v>0.023155805491233875</v>
      </c>
      <c r="M118" s="48"/>
      <c r="N118" s="15" t="s">
        <v>43</v>
      </c>
      <c r="O118" s="14">
        <v>17008242.670000006</v>
      </c>
      <c r="P118" s="17">
        <v>0.04069274423014591</v>
      </c>
      <c r="Q118" s="16">
        <v>136</v>
      </c>
      <c r="R118" s="17">
        <v>0.023797025371828522</v>
      </c>
      <c r="S118" s="48"/>
      <c r="T118" s="15" t="s">
        <v>43</v>
      </c>
      <c r="U118" s="14">
        <v>15513088.540000001</v>
      </c>
      <c r="V118" s="17">
        <v>0.038737578631859414</v>
      </c>
      <c r="W118" s="16">
        <v>124</v>
      </c>
      <c r="X118" s="17">
        <v>0.022988505747126436</v>
      </c>
      <c r="Y118" s="48"/>
      <c r="Z118" s="15" t="s">
        <v>43</v>
      </c>
      <c r="AA118" s="14">
        <v>15151918.79</v>
      </c>
      <c r="AB118" s="17">
        <v>0.03927907877473786</v>
      </c>
      <c r="AC118" s="16">
        <v>121</v>
      </c>
      <c r="AD118" s="17">
        <v>0.023818897637795277</v>
      </c>
      <c r="AE118" s="48"/>
      <c r="AF118" s="15" t="s">
        <v>43</v>
      </c>
      <c r="AG118" s="14">
        <v>13041286.409999996</v>
      </c>
      <c r="AH118" s="17">
        <v>0.03518629008914317</v>
      </c>
      <c r="AI118" s="16">
        <v>104</v>
      </c>
      <c r="AJ118" s="17">
        <v>0.021657642648896292</v>
      </c>
      <c r="AK118" s="48"/>
      <c r="AL118" s="15" t="s">
        <v>43</v>
      </c>
      <c r="AM118" s="14">
        <v>12521834.249999998</v>
      </c>
      <c r="AN118" s="17">
        <v>0.03498138084710038</v>
      </c>
      <c r="AO118" s="16">
        <v>100</v>
      </c>
      <c r="AP118" s="17">
        <v>0.02204585537918871</v>
      </c>
      <c r="AQ118" s="48"/>
      <c r="AR118" s="15" t="s">
        <v>43</v>
      </c>
      <c r="AS118" s="14">
        <v>12158426.819999997</v>
      </c>
      <c r="AT118" s="17">
        <v>0.03514760194174853</v>
      </c>
      <c r="AU118" s="16">
        <v>97</v>
      </c>
      <c r="AV118" s="17">
        <v>0.0223193741371376</v>
      </c>
    </row>
    <row r="119" spans="1:48" ht="18">
      <c r="A119" s="48"/>
      <c r="B119" s="15" t="s">
        <v>44</v>
      </c>
      <c r="C119" s="14">
        <v>10656041.74</v>
      </c>
      <c r="D119" s="17">
        <v>0.024035228220044502</v>
      </c>
      <c r="E119" s="16">
        <v>79</v>
      </c>
      <c r="F119" s="17">
        <v>0.012478281472121308</v>
      </c>
      <c r="G119" s="48"/>
      <c r="H119" s="15" t="s">
        <v>44</v>
      </c>
      <c r="I119" s="14">
        <v>9961719.450000001</v>
      </c>
      <c r="J119" s="17">
        <v>0.023081145248905303</v>
      </c>
      <c r="K119" s="16">
        <v>74</v>
      </c>
      <c r="L119" s="17">
        <v>0.01223949718822362</v>
      </c>
      <c r="M119" s="48"/>
      <c r="N119" s="15" t="s">
        <v>44</v>
      </c>
      <c r="O119" s="14">
        <v>10213597.000000002</v>
      </c>
      <c r="P119" s="17">
        <v>0.024436345274157917</v>
      </c>
      <c r="Q119" s="16">
        <v>76</v>
      </c>
      <c r="R119" s="17">
        <v>0.013298337707786526</v>
      </c>
      <c r="S119" s="48"/>
      <c r="T119" s="15" t="s">
        <v>44</v>
      </c>
      <c r="U119" s="14">
        <v>10077408.219999997</v>
      </c>
      <c r="V119" s="17">
        <v>0.02516419553211654</v>
      </c>
      <c r="W119" s="16">
        <v>75</v>
      </c>
      <c r="X119" s="17">
        <v>0.013904338153503892</v>
      </c>
      <c r="Y119" s="48"/>
      <c r="Z119" s="15" t="s">
        <v>44</v>
      </c>
      <c r="AA119" s="14">
        <v>9549692.77</v>
      </c>
      <c r="AB119" s="17">
        <v>0.024756147375534776</v>
      </c>
      <c r="AC119" s="16">
        <v>71</v>
      </c>
      <c r="AD119" s="17">
        <v>0.013976377952755905</v>
      </c>
      <c r="AE119" s="48"/>
      <c r="AF119" s="15" t="s">
        <v>44</v>
      </c>
      <c r="AG119" s="14">
        <v>9435258.14</v>
      </c>
      <c r="AH119" s="17">
        <v>0.02545697713727227</v>
      </c>
      <c r="AI119" s="16">
        <v>70</v>
      </c>
      <c r="AJ119" s="17">
        <v>0.014577259475218658</v>
      </c>
      <c r="AK119" s="48"/>
      <c r="AL119" s="15" t="s">
        <v>44</v>
      </c>
      <c r="AM119" s="14">
        <v>10266488.590000002</v>
      </c>
      <c r="AN119" s="17">
        <v>0.02868077792430456</v>
      </c>
      <c r="AO119" s="16">
        <v>76</v>
      </c>
      <c r="AP119" s="17">
        <v>0.01675485008818342</v>
      </c>
      <c r="AQ119" s="48"/>
      <c r="AR119" s="15" t="s">
        <v>44</v>
      </c>
      <c r="AS119" s="14">
        <v>9329515.51</v>
      </c>
      <c r="AT119" s="17">
        <v>0.026969780080055548</v>
      </c>
      <c r="AU119" s="16">
        <v>69</v>
      </c>
      <c r="AV119" s="17">
        <v>0.015876668200644272</v>
      </c>
    </row>
    <row r="120" spans="1:48" ht="18">
      <c r="A120" s="48"/>
      <c r="B120" s="15" t="s">
        <v>45</v>
      </c>
      <c r="C120" s="14">
        <v>14448179.35</v>
      </c>
      <c r="D120" s="17">
        <v>0.03258858181249806</v>
      </c>
      <c r="E120" s="16">
        <v>100</v>
      </c>
      <c r="F120" s="17">
        <v>0.0157952930026852</v>
      </c>
      <c r="G120" s="48"/>
      <c r="H120" s="15" t="s">
        <v>45</v>
      </c>
      <c r="I120" s="14">
        <v>14708585.87</v>
      </c>
      <c r="J120" s="17">
        <v>0.034079559113810026</v>
      </c>
      <c r="K120" s="16">
        <v>102</v>
      </c>
      <c r="L120" s="17">
        <v>0.016870658286470393</v>
      </c>
      <c r="M120" s="48"/>
      <c r="N120" s="15" t="s">
        <v>45</v>
      </c>
      <c r="O120" s="14">
        <v>14147125.330000002</v>
      </c>
      <c r="P120" s="17">
        <v>0.033847432907394455</v>
      </c>
      <c r="Q120" s="16">
        <v>98</v>
      </c>
      <c r="R120" s="17">
        <v>0.017147856517935257</v>
      </c>
      <c r="S120" s="48"/>
      <c r="T120" s="15" t="s">
        <v>45</v>
      </c>
      <c r="U120" s="14">
        <v>13575546.28</v>
      </c>
      <c r="V120" s="17">
        <v>0.033899361183685126</v>
      </c>
      <c r="W120" s="16">
        <v>94</v>
      </c>
      <c r="X120" s="17">
        <v>0.017426770485724878</v>
      </c>
      <c r="Y120" s="48"/>
      <c r="Z120" s="15" t="s">
        <v>45</v>
      </c>
      <c r="AA120" s="14">
        <v>12548452.22</v>
      </c>
      <c r="AB120" s="17">
        <v>0.03252998185125662</v>
      </c>
      <c r="AC120" s="16">
        <v>87</v>
      </c>
      <c r="AD120" s="17">
        <v>0.017125984251968505</v>
      </c>
      <c r="AE120" s="48"/>
      <c r="AF120" s="15" t="s">
        <v>45</v>
      </c>
      <c r="AG120" s="14">
        <v>12699430.43</v>
      </c>
      <c r="AH120" s="17">
        <v>0.03426393907998469</v>
      </c>
      <c r="AI120" s="16">
        <v>88</v>
      </c>
      <c r="AJ120" s="17">
        <v>0.018325697625989172</v>
      </c>
      <c r="AK120" s="48"/>
      <c r="AL120" s="15" t="s">
        <v>45</v>
      </c>
      <c r="AM120" s="14">
        <v>13123913.790000001</v>
      </c>
      <c r="AN120" s="17">
        <v>0.03666336874667565</v>
      </c>
      <c r="AO120" s="16">
        <v>91</v>
      </c>
      <c r="AP120" s="17">
        <v>0.020061728395061727</v>
      </c>
      <c r="AQ120" s="48"/>
      <c r="AR120" s="15" t="s">
        <v>45</v>
      </c>
      <c r="AS120" s="14">
        <v>12827158.209999997</v>
      </c>
      <c r="AT120" s="17">
        <v>0.03708077183696958</v>
      </c>
      <c r="AU120" s="16">
        <v>89</v>
      </c>
      <c r="AV120" s="17">
        <v>0.02047860101242522</v>
      </c>
    </row>
    <row r="121" spans="1:48" ht="18">
      <c r="A121" s="48"/>
      <c r="B121" s="15" t="s">
        <v>46</v>
      </c>
      <c r="C121" s="14">
        <v>23850840.07</v>
      </c>
      <c r="D121" s="17">
        <v>0.053796747264076704</v>
      </c>
      <c r="E121" s="16">
        <v>148</v>
      </c>
      <c r="F121" s="17">
        <v>0.023377033643974095</v>
      </c>
      <c r="G121" s="48"/>
      <c r="H121" s="15" t="s">
        <v>46</v>
      </c>
      <c r="I121" s="14">
        <v>24691091.259999998</v>
      </c>
      <c r="J121" s="17">
        <v>0.05720886505451989</v>
      </c>
      <c r="K121" s="16">
        <v>153</v>
      </c>
      <c r="L121" s="17">
        <v>0.02530598742970559</v>
      </c>
      <c r="M121" s="48"/>
      <c r="N121" s="15" t="s">
        <v>46</v>
      </c>
      <c r="O121" s="14">
        <v>23368053.24</v>
      </c>
      <c r="P121" s="17">
        <v>0.055908786821875237</v>
      </c>
      <c r="Q121" s="16">
        <v>145</v>
      </c>
      <c r="R121" s="17">
        <v>0.02537182852143482</v>
      </c>
      <c r="S121" s="48"/>
      <c r="T121" s="15" t="s">
        <v>46</v>
      </c>
      <c r="U121" s="14">
        <v>23209081.01999999</v>
      </c>
      <c r="V121" s="17">
        <v>0.05795516467705569</v>
      </c>
      <c r="W121" s="16">
        <v>144</v>
      </c>
      <c r="X121" s="17">
        <v>0.026696329254727477</v>
      </c>
      <c r="Y121" s="48"/>
      <c r="Z121" s="15" t="s">
        <v>46</v>
      </c>
      <c r="AA121" s="14">
        <v>21864786.189999998</v>
      </c>
      <c r="AB121" s="17">
        <v>0.05668118150927671</v>
      </c>
      <c r="AC121" s="16">
        <v>136</v>
      </c>
      <c r="AD121" s="17">
        <v>0.026771653543307086</v>
      </c>
      <c r="AE121" s="48"/>
      <c r="AF121" s="15" t="s">
        <v>46</v>
      </c>
      <c r="AG121" s="14">
        <v>21259542.30000001</v>
      </c>
      <c r="AH121" s="17">
        <v>0.05735971122884115</v>
      </c>
      <c r="AI121" s="16">
        <v>132</v>
      </c>
      <c r="AJ121" s="17">
        <v>0.027488546438983758</v>
      </c>
      <c r="AK121" s="48"/>
      <c r="AL121" s="15" t="s">
        <v>46</v>
      </c>
      <c r="AM121" s="14">
        <v>20867935.569999997</v>
      </c>
      <c r="AN121" s="17">
        <v>0.058297305897250865</v>
      </c>
      <c r="AO121" s="16">
        <v>130</v>
      </c>
      <c r="AP121" s="17">
        <v>0.028659611992945325</v>
      </c>
      <c r="AQ121" s="48"/>
      <c r="AR121" s="15" t="s">
        <v>46</v>
      </c>
      <c r="AS121" s="14">
        <v>20504276.65</v>
      </c>
      <c r="AT121" s="17">
        <v>0.05927379951921191</v>
      </c>
      <c r="AU121" s="16">
        <v>128</v>
      </c>
      <c r="AV121" s="17">
        <v>0.02945236999539807</v>
      </c>
    </row>
    <row r="122" spans="1:48" ht="18">
      <c r="A122" s="48"/>
      <c r="B122" s="15" t="s">
        <v>47</v>
      </c>
      <c r="C122" s="14">
        <v>20000981.17</v>
      </c>
      <c r="D122" s="17">
        <v>0.04511320045240014</v>
      </c>
      <c r="E122" s="16">
        <v>107</v>
      </c>
      <c r="F122" s="17">
        <v>0.016900963512873162</v>
      </c>
      <c r="G122" s="48"/>
      <c r="H122" s="15" t="s">
        <v>47</v>
      </c>
      <c r="I122" s="14">
        <v>19577201.939999998</v>
      </c>
      <c r="J122" s="17">
        <v>0.045360064977968295</v>
      </c>
      <c r="K122" s="16">
        <v>105</v>
      </c>
      <c r="L122" s="17">
        <v>0.017366854118425406</v>
      </c>
      <c r="M122" s="48"/>
      <c r="N122" s="15" t="s">
        <v>47</v>
      </c>
      <c r="O122" s="14">
        <v>20159795.270000003</v>
      </c>
      <c r="P122" s="17">
        <v>0.04823293085423829</v>
      </c>
      <c r="Q122" s="16">
        <v>108</v>
      </c>
      <c r="R122" s="17">
        <v>0.01889763779527559</v>
      </c>
      <c r="S122" s="48"/>
      <c r="T122" s="15" t="s">
        <v>47</v>
      </c>
      <c r="U122" s="14">
        <v>20208956.07</v>
      </c>
      <c r="V122" s="17">
        <v>0.05046358259419936</v>
      </c>
      <c r="W122" s="16">
        <v>108</v>
      </c>
      <c r="X122" s="17">
        <v>0.020022246941045607</v>
      </c>
      <c r="Y122" s="48"/>
      <c r="Z122" s="15" t="s">
        <v>47</v>
      </c>
      <c r="AA122" s="14">
        <v>20922864.880000003</v>
      </c>
      <c r="AB122" s="17">
        <v>0.05423939167078365</v>
      </c>
      <c r="AC122" s="16">
        <v>112</v>
      </c>
      <c r="AD122" s="17">
        <v>0.02204724409448819</v>
      </c>
      <c r="AE122" s="48"/>
      <c r="AF122" s="15" t="s">
        <v>47</v>
      </c>
      <c r="AG122" s="14">
        <v>20908943.72</v>
      </c>
      <c r="AH122" s="17">
        <v>0.05641377208197427</v>
      </c>
      <c r="AI122" s="16">
        <v>112</v>
      </c>
      <c r="AJ122" s="17">
        <v>0.023323615160349854</v>
      </c>
      <c r="AK122" s="48"/>
      <c r="AL122" s="15" t="s">
        <v>47</v>
      </c>
      <c r="AM122" s="14">
        <v>20913546.989999995</v>
      </c>
      <c r="AN122" s="17">
        <v>0.05842472736140233</v>
      </c>
      <c r="AO122" s="16">
        <v>112</v>
      </c>
      <c r="AP122" s="17">
        <v>0.024691358024691357</v>
      </c>
      <c r="AQ122" s="48"/>
      <c r="AR122" s="15" t="s">
        <v>47</v>
      </c>
      <c r="AS122" s="14">
        <v>20170972.679999996</v>
      </c>
      <c r="AT122" s="17">
        <v>0.05831028380812548</v>
      </c>
      <c r="AU122" s="16">
        <v>108</v>
      </c>
      <c r="AV122" s="17">
        <v>0.024850437183617118</v>
      </c>
    </row>
    <row r="123" spans="1:48" ht="18">
      <c r="A123" s="48"/>
      <c r="B123" s="15" t="s">
        <v>48</v>
      </c>
      <c r="C123" s="14">
        <v>20383499.409999996</v>
      </c>
      <c r="D123" s="17">
        <v>0.04597598922716798</v>
      </c>
      <c r="E123" s="16">
        <v>96</v>
      </c>
      <c r="F123" s="17">
        <v>0.015163481282577792</v>
      </c>
      <c r="G123" s="48"/>
      <c r="H123" s="15" t="s">
        <v>48</v>
      </c>
      <c r="I123" s="14">
        <v>19987557.9</v>
      </c>
      <c r="J123" s="17">
        <v>0.04631085319922401</v>
      </c>
      <c r="K123" s="16">
        <v>94</v>
      </c>
      <c r="L123" s="17">
        <v>0.015547469401257029</v>
      </c>
      <c r="M123" s="48"/>
      <c r="N123" s="15" t="s">
        <v>48</v>
      </c>
      <c r="O123" s="14">
        <v>19120450.43</v>
      </c>
      <c r="P123" s="17">
        <v>0.04574626632565404</v>
      </c>
      <c r="Q123" s="16">
        <v>90</v>
      </c>
      <c r="R123" s="17">
        <v>0.015748031496062992</v>
      </c>
      <c r="S123" s="48"/>
      <c r="T123" s="15" t="s">
        <v>48</v>
      </c>
      <c r="U123" s="14">
        <v>18263759.16</v>
      </c>
      <c r="V123" s="17">
        <v>0.04560625079587424</v>
      </c>
      <c r="W123" s="16">
        <v>86</v>
      </c>
      <c r="X123" s="17">
        <v>0.015943641082684465</v>
      </c>
      <c r="Y123" s="48"/>
      <c r="Z123" s="15" t="s">
        <v>48</v>
      </c>
      <c r="AA123" s="14">
        <v>17863662.18</v>
      </c>
      <c r="AB123" s="17">
        <v>0.046308867127549155</v>
      </c>
      <c r="AC123" s="16">
        <v>84</v>
      </c>
      <c r="AD123" s="17">
        <v>0.01653543307086614</v>
      </c>
      <c r="AE123" s="48"/>
      <c r="AF123" s="15" t="s">
        <v>48</v>
      </c>
      <c r="AG123" s="14">
        <v>18136556.09</v>
      </c>
      <c r="AH123" s="17">
        <v>0.04893367906646231</v>
      </c>
      <c r="AI123" s="16">
        <v>85</v>
      </c>
      <c r="AJ123" s="17">
        <v>0.017700957934194086</v>
      </c>
      <c r="AK123" s="48"/>
      <c r="AL123" s="15" t="s">
        <v>48</v>
      </c>
      <c r="AM123" s="14">
        <v>18133324.08</v>
      </c>
      <c r="AN123" s="17">
        <v>0.05065781122812548</v>
      </c>
      <c r="AO123" s="16">
        <v>85</v>
      </c>
      <c r="AP123" s="17">
        <v>0.018738977072310405</v>
      </c>
      <c r="AQ123" s="48"/>
      <c r="AR123" s="15" t="s">
        <v>48</v>
      </c>
      <c r="AS123" s="14">
        <v>17504025.93</v>
      </c>
      <c r="AT123" s="17">
        <v>0.050600669385423395</v>
      </c>
      <c r="AU123" s="16">
        <v>82</v>
      </c>
      <c r="AV123" s="17">
        <v>0.018867924528301886</v>
      </c>
    </row>
    <row r="124" spans="1:48" ht="18">
      <c r="A124" s="48"/>
      <c r="B124" s="15" t="s">
        <v>49</v>
      </c>
      <c r="C124" s="14">
        <v>13616822.82</v>
      </c>
      <c r="D124" s="17">
        <v>0.030713416116049292</v>
      </c>
      <c r="E124" s="16">
        <v>58</v>
      </c>
      <c r="F124" s="17">
        <v>0.009161269941557415</v>
      </c>
      <c r="G124" s="48"/>
      <c r="H124" s="15" t="s">
        <v>49</v>
      </c>
      <c r="I124" s="14">
        <v>14820365.87</v>
      </c>
      <c r="J124" s="17">
        <v>0.03433855159285667</v>
      </c>
      <c r="K124" s="16">
        <v>63</v>
      </c>
      <c r="L124" s="17">
        <v>0.010420112471055244</v>
      </c>
      <c r="M124" s="48"/>
      <c r="N124" s="15" t="s">
        <v>49</v>
      </c>
      <c r="O124" s="14">
        <v>15756612.009999996</v>
      </c>
      <c r="P124" s="17">
        <v>0.037698179341450734</v>
      </c>
      <c r="Q124" s="16">
        <v>67</v>
      </c>
      <c r="R124" s="17">
        <v>0.011723534558180227</v>
      </c>
      <c r="S124" s="48"/>
      <c r="T124" s="15" t="s">
        <v>49</v>
      </c>
      <c r="U124" s="14">
        <v>15507067.659999998</v>
      </c>
      <c r="V124" s="17">
        <v>0.0387225439524768</v>
      </c>
      <c r="W124" s="16">
        <v>66</v>
      </c>
      <c r="X124" s="17">
        <v>0.012235817575083427</v>
      </c>
      <c r="Y124" s="48"/>
      <c r="Z124" s="15" t="s">
        <v>49</v>
      </c>
      <c r="AA124" s="14">
        <v>15507959.390000002</v>
      </c>
      <c r="AB124" s="17">
        <v>0.04020206067348159</v>
      </c>
      <c r="AC124" s="16">
        <v>66</v>
      </c>
      <c r="AD124" s="17">
        <v>0.012992125984251968</v>
      </c>
      <c r="AE124" s="48"/>
      <c r="AF124" s="15" t="s">
        <v>49</v>
      </c>
      <c r="AG124" s="14">
        <v>15554840.219999999</v>
      </c>
      <c r="AH124" s="17">
        <v>0.04196803160856213</v>
      </c>
      <c r="AI124" s="16">
        <v>66</v>
      </c>
      <c r="AJ124" s="17">
        <v>0.013744273219491879</v>
      </c>
      <c r="AK124" s="48"/>
      <c r="AL124" s="15" t="s">
        <v>49</v>
      </c>
      <c r="AM124" s="14">
        <v>14884792.989999998</v>
      </c>
      <c r="AN124" s="17">
        <v>0.041582614976191694</v>
      </c>
      <c r="AO124" s="16">
        <v>63</v>
      </c>
      <c r="AP124" s="17">
        <v>0.013888888888888888</v>
      </c>
      <c r="AQ124" s="48"/>
      <c r="AR124" s="15" t="s">
        <v>49</v>
      </c>
      <c r="AS124" s="14">
        <v>15150924.24</v>
      </c>
      <c r="AT124" s="17">
        <v>0.04379831882206526</v>
      </c>
      <c r="AU124" s="16">
        <v>64</v>
      </c>
      <c r="AV124" s="17">
        <v>0.014726184997699034</v>
      </c>
    </row>
    <row r="125" spans="1:48" ht="18">
      <c r="A125" s="48"/>
      <c r="B125" s="15" t="s">
        <v>50</v>
      </c>
      <c r="C125" s="14">
        <v>48130391.7</v>
      </c>
      <c r="D125" s="17">
        <v>0.1085604746166878</v>
      </c>
      <c r="E125" s="16">
        <v>146</v>
      </c>
      <c r="F125" s="17">
        <v>0.02306112778392039</v>
      </c>
      <c r="G125" s="48"/>
      <c r="H125" s="15" t="s">
        <v>50</v>
      </c>
      <c r="I125" s="14">
        <v>50080100.21999999</v>
      </c>
      <c r="J125" s="17">
        <v>0.11603479430025046</v>
      </c>
      <c r="K125" s="16">
        <v>152</v>
      </c>
      <c r="L125" s="17">
        <v>0.02514058881905392</v>
      </c>
      <c r="M125" s="48"/>
      <c r="N125" s="15" t="s">
        <v>50</v>
      </c>
      <c r="O125" s="14">
        <v>51460478.779999994</v>
      </c>
      <c r="P125" s="17">
        <v>0.12312077982336256</v>
      </c>
      <c r="Q125" s="16">
        <v>156</v>
      </c>
      <c r="R125" s="17">
        <v>0.027296587926509186</v>
      </c>
      <c r="S125" s="48"/>
      <c r="T125" s="15" t="s">
        <v>50</v>
      </c>
      <c r="U125" s="14">
        <v>52080139.09000003</v>
      </c>
      <c r="V125" s="17">
        <v>0.1300487957607603</v>
      </c>
      <c r="W125" s="16">
        <v>157</v>
      </c>
      <c r="X125" s="17">
        <v>0.02910641453466815</v>
      </c>
      <c r="Y125" s="48"/>
      <c r="Z125" s="15" t="s">
        <v>50</v>
      </c>
      <c r="AA125" s="14">
        <v>53533170.92</v>
      </c>
      <c r="AB125" s="17">
        <v>0.13877672305212943</v>
      </c>
      <c r="AC125" s="16">
        <v>159</v>
      </c>
      <c r="AD125" s="17">
        <v>0.0312992125984252</v>
      </c>
      <c r="AE125" s="48"/>
      <c r="AF125" s="15" t="s">
        <v>50</v>
      </c>
      <c r="AG125" s="14">
        <v>53442860.99000002</v>
      </c>
      <c r="AH125" s="17">
        <v>0.14419252448485212</v>
      </c>
      <c r="AI125" s="16">
        <v>158</v>
      </c>
      <c r="AJ125" s="17">
        <v>0.03290295710120783</v>
      </c>
      <c r="AK125" s="48"/>
      <c r="AL125" s="15" t="s">
        <v>50</v>
      </c>
      <c r="AM125" s="14">
        <v>54331045.950000025</v>
      </c>
      <c r="AN125" s="17">
        <v>0.1517808790831313</v>
      </c>
      <c r="AO125" s="16">
        <v>157</v>
      </c>
      <c r="AP125" s="17">
        <v>0.03461199294532628</v>
      </c>
      <c r="AQ125" s="48"/>
      <c r="AR125" s="15" t="s">
        <v>50</v>
      </c>
      <c r="AS125" s="14">
        <v>53763372.190000005</v>
      </c>
      <c r="AT125" s="17">
        <v>0.15541925224008493</v>
      </c>
      <c r="AU125" s="16">
        <v>156</v>
      </c>
      <c r="AV125" s="17">
        <v>0.035895075931891396</v>
      </c>
    </row>
    <row r="126" spans="1:48" ht="18">
      <c r="A126" s="48"/>
      <c r="B126" s="15"/>
      <c r="C126" s="14"/>
      <c r="D126" s="15"/>
      <c r="E126" s="16"/>
      <c r="F126" s="15"/>
      <c r="G126" s="48"/>
      <c r="H126" s="15"/>
      <c r="I126" s="14"/>
      <c r="J126" s="15"/>
      <c r="K126" s="16"/>
      <c r="L126" s="15"/>
      <c r="M126" s="48"/>
      <c r="N126" s="15"/>
      <c r="O126" s="14"/>
      <c r="P126" s="15"/>
      <c r="Q126" s="16"/>
      <c r="R126" s="15"/>
      <c r="S126" s="48"/>
      <c r="T126" s="15"/>
      <c r="U126" s="14"/>
      <c r="V126" s="15"/>
      <c r="W126" s="16"/>
      <c r="X126" s="15"/>
      <c r="Y126" s="48"/>
      <c r="Z126" s="15"/>
      <c r="AA126" s="14"/>
      <c r="AB126" s="15"/>
      <c r="AC126" s="16"/>
      <c r="AD126" s="15"/>
      <c r="AE126" s="48"/>
      <c r="AF126" s="15"/>
      <c r="AG126" s="14"/>
      <c r="AH126" s="15"/>
      <c r="AI126" s="16"/>
      <c r="AJ126" s="15"/>
      <c r="AK126" s="48"/>
      <c r="AL126" s="15"/>
      <c r="AM126" s="14"/>
      <c r="AN126" s="15"/>
      <c r="AO126" s="16"/>
      <c r="AP126" s="15"/>
      <c r="AQ126" s="48"/>
      <c r="AR126" s="15"/>
      <c r="AS126" s="14"/>
      <c r="AT126" s="15"/>
      <c r="AU126" s="16"/>
      <c r="AV126" s="15"/>
    </row>
    <row r="127" spans="1:48" ht="18.75" thickBot="1">
      <c r="A127" s="48"/>
      <c r="B127" s="18"/>
      <c r="C127" s="19">
        <f>SUM(C108:C126)</f>
        <v>443350969.77</v>
      </c>
      <c r="D127" s="20"/>
      <c r="E127" s="21">
        <f>SUM(E108:E126)</f>
        <v>6331</v>
      </c>
      <c r="F127" s="20"/>
      <c r="G127" s="48"/>
      <c r="H127" s="18"/>
      <c r="I127" s="19">
        <f>SUM(I108:I126)</f>
        <v>431595544.4399999</v>
      </c>
      <c r="J127" s="20"/>
      <c r="K127" s="21">
        <f>SUM(K108:K126)</f>
        <v>6046</v>
      </c>
      <c r="L127" s="20"/>
      <c r="M127" s="48"/>
      <c r="N127" s="18"/>
      <c r="O127" s="19">
        <f>SUM(O108:O126)</f>
        <v>417967453.2099999</v>
      </c>
      <c r="P127" s="20"/>
      <c r="Q127" s="21">
        <f>SUM(Q108:Q126)</f>
        <v>5715</v>
      </c>
      <c r="R127" s="20"/>
      <c r="S127" s="48"/>
      <c r="T127" s="18"/>
      <c r="U127" s="19">
        <f>SUM(U108:U126)</f>
        <v>400466138.77000004</v>
      </c>
      <c r="V127" s="20"/>
      <c r="W127" s="21">
        <f>SUM(W108:W126)</f>
        <v>5394</v>
      </c>
      <c r="X127" s="20"/>
      <c r="Y127" s="48"/>
      <c r="Z127" s="18"/>
      <c r="AA127" s="19">
        <f>SUM(AA108:AA126)</f>
        <v>385750360.30999994</v>
      </c>
      <c r="AB127" s="20"/>
      <c r="AC127" s="21">
        <f>SUM(AC108:AC126)</f>
        <v>5080</v>
      </c>
      <c r="AD127" s="20"/>
      <c r="AE127" s="48"/>
      <c r="AF127" s="18"/>
      <c r="AG127" s="19">
        <f>SUM(AG108:AG126)</f>
        <v>370635448.54999995</v>
      </c>
      <c r="AH127" s="20"/>
      <c r="AI127" s="21">
        <f>SUM(AI108:AI126)</f>
        <v>4802</v>
      </c>
      <c r="AJ127" s="20"/>
      <c r="AK127" s="48"/>
      <c r="AL127" s="18"/>
      <c r="AM127" s="19">
        <f>SUM(AM108:AM126)</f>
        <v>357957117.38000005</v>
      </c>
      <c r="AN127" s="20"/>
      <c r="AO127" s="21">
        <f>SUM(AO108:AO126)</f>
        <v>4536</v>
      </c>
      <c r="AP127" s="20"/>
      <c r="AQ127" s="48"/>
      <c r="AR127" s="18"/>
      <c r="AS127" s="19">
        <f>SUM(AS108:AS126)</f>
        <v>345924789.9799999</v>
      </c>
      <c r="AT127" s="20"/>
      <c r="AU127" s="21">
        <f>SUM(AU108:AU126)</f>
        <v>4346</v>
      </c>
      <c r="AV127" s="20"/>
    </row>
    <row r="128" spans="1:48" ht="18.75" thickTop="1">
      <c r="A128" s="48"/>
      <c r="B128" s="15"/>
      <c r="C128" s="14"/>
      <c r="D128" s="15"/>
      <c r="E128" s="16"/>
      <c r="F128" s="15"/>
      <c r="G128" s="48"/>
      <c r="H128" s="15"/>
      <c r="I128" s="14"/>
      <c r="J128" s="15"/>
      <c r="K128" s="16"/>
      <c r="L128" s="15"/>
      <c r="M128" s="48"/>
      <c r="N128" s="15"/>
      <c r="O128" s="14"/>
      <c r="P128" s="15"/>
      <c r="Q128" s="16"/>
      <c r="R128" s="15"/>
      <c r="S128" s="48"/>
      <c r="T128" s="15"/>
      <c r="U128" s="14"/>
      <c r="V128" s="15"/>
      <c r="W128" s="16"/>
      <c r="X128" s="15"/>
      <c r="Y128" s="48"/>
      <c r="Z128" s="15"/>
      <c r="AA128" s="14"/>
      <c r="AB128" s="15"/>
      <c r="AC128" s="16"/>
      <c r="AD128" s="15"/>
      <c r="AE128" s="48"/>
      <c r="AF128" s="15"/>
      <c r="AG128" s="14"/>
      <c r="AH128" s="15"/>
      <c r="AI128" s="16"/>
      <c r="AJ128" s="15"/>
      <c r="AK128" s="48"/>
      <c r="AL128" s="15"/>
      <c r="AM128" s="14"/>
      <c r="AN128" s="15"/>
      <c r="AO128" s="16"/>
      <c r="AP128" s="15"/>
      <c r="AQ128" s="48"/>
      <c r="AR128" s="15"/>
      <c r="AS128" s="14"/>
      <c r="AT128" s="15"/>
      <c r="AU128" s="16"/>
      <c r="AV128" s="15"/>
    </row>
    <row r="129" spans="1:48" ht="18">
      <c r="A129" s="48"/>
      <c r="B129" s="15"/>
      <c r="C129" s="14"/>
      <c r="D129" s="15"/>
      <c r="E129" s="16"/>
      <c r="F129" s="15"/>
      <c r="G129" s="48"/>
      <c r="H129" s="15"/>
      <c r="I129" s="14"/>
      <c r="J129" s="15"/>
      <c r="K129" s="16"/>
      <c r="L129" s="15"/>
      <c r="M129" s="48"/>
      <c r="N129" s="15"/>
      <c r="O129" s="14"/>
      <c r="P129" s="15"/>
      <c r="Q129" s="16"/>
      <c r="R129" s="15"/>
      <c r="S129" s="48"/>
      <c r="T129" s="15"/>
      <c r="U129" s="14"/>
      <c r="V129" s="15"/>
      <c r="W129" s="16"/>
      <c r="X129" s="15"/>
      <c r="Y129" s="48"/>
      <c r="Z129" s="15"/>
      <c r="AA129" s="14"/>
      <c r="AB129" s="15"/>
      <c r="AC129" s="16"/>
      <c r="AD129" s="15"/>
      <c r="AE129" s="48"/>
      <c r="AF129" s="15"/>
      <c r="AG129" s="14"/>
      <c r="AH129" s="15"/>
      <c r="AI129" s="16"/>
      <c r="AJ129" s="15"/>
      <c r="AK129" s="48"/>
      <c r="AL129" s="15"/>
      <c r="AM129" s="14"/>
      <c r="AN129" s="15"/>
      <c r="AO129" s="16"/>
      <c r="AP129" s="15"/>
      <c r="AQ129" s="48"/>
      <c r="AR129" s="15"/>
      <c r="AS129" s="14"/>
      <c r="AT129" s="15"/>
      <c r="AU129" s="16"/>
      <c r="AV129" s="15"/>
    </row>
    <row r="130" spans="1:48" ht="18">
      <c r="A130" s="48"/>
      <c r="B130" s="18" t="s">
        <v>89</v>
      </c>
      <c r="C130" s="23">
        <f>+C127/E127</f>
        <v>70028.58470541779</v>
      </c>
      <c r="D130" s="15"/>
      <c r="E130" s="16"/>
      <c r="F130" s="15"/>
      <c r="G130" s="48"/>
      <c r="H130" s="18" t="s">
        <v>89</v>
      </c>
      <c r="I130" s="23">
        <f>+I127/K127</f>
        <v>71385.3034138273</v>
      </c>
      <c r="J130" s="15"/>
      <c r="K130" s="16"/>
      <c r="L130" s="15"/>
      <c r="M130" s="48"/>
      <c r="N130" s="18" t="s">
        <v>89</v>
      </c>
      <c r="O130" s="23">
        <f>+O127/Q127</f>
        <v>73135.16241644793</v>
      </c>
      <c r="P130" s="15"/>
      <c r="Q130" s="16"/>
      <c r="R130" s="15"/>
      <c r="S130" s="48"/>
      <c r="T130" s="18" t="s">
        <v>89</v>
      </c>
      <c r="U130" s="23">
        <f>+U127/W127</f>
        <v>74242.88816648128</v>
      </c>
      <c r="V130" s="15"/>
      <c r="W130" s="16"/>
      <c r="X130" s="15"/>
      <c r="Y130" s="48"/>
      <c r="Z130" s="18" t="s">
        <v>89</v>
      </c>
      <c r="AA130" s="23">
        <f>+AA127/AC127</f>
        <v>75935.11029724409</v>
      </c>
      <c r="AB130" s="15"/>
      <c r="AC130" s="16"/>
      <c r="AD130" s="15"/>
      <c r="AE130" s="48"/>
      <c r="AF130" s="18" t="s">
        <v>89</v>
      </c>
      <c r="AG130" s="23">
        <f>+AG127/AI127</f>
        <v>77183.55863182007</v>
      </c>
      <c r="AH130" s="15"/>
      <c r="AI130" s="16"/>
      <c r="AJ130" s="15"/>
      <c r="AK130" s="48"/>
      <c r="AL130" s="18" t="s">
        <v>89</v>
      </c>
      <c r="AM130" s="23">
        <f>+AM127/AO127</f>
        <v>78914.7084171076</v>
      </c>
      <c r="AN130" s="15"/>
      <c r="AO130" s="16"/>
      <c r="AP130" s="15"/>
      <c r="AQ130" s="48"/>
      <c r="AR130" s="18" t="s">
        <v>89</v>
      </c>
      <c r="AS130" s="23">
        <f>+AS127/AU127</f>
        <v>79596.13207086975</v>
      </c>
      <c r="AT130" s="15"/>
      <c r="AU130" s="16"/>
      <c r="AV130" s="15"/>
    </row>
    <row r="131" spans="1:48" ht="18">
      <c r="A131" s="48"/>
      <c r="B131" s="15"/>
      <c r="C131" s="14"/>
      <c r="D131" s="15"/>
      <c r="E131" s="16"/>
      <c r="F131" s="15"/>
      <c r="G131" s="48"/>
      <c r="H131" s="15"/>
      <c r="I131" s="14"/>
      <c r="J131" s="15"/>
      <c r="K131" s="16"/>
      <c r="L131" s="15"/>
      <c r="M131" s="48"/>
      <c r="N131" s="15"/>
      <c r="O131" s="14"/>
      <c r="P131" s="15"/>
      <c r="Q131" s="16"/>
      <c r="R131" s="15"/>
      <c r="S131" s="48"/>
      <c r="T131" s="15"/>
      <c r="U131" s="14"/>
      <c r="V131" s="15"/>
      <c r="W131" s="16"/>
      <c r="X131" s="15"/>
      <c r="Y131" s="48"/>
      <c r="Z131" s="15"/>
      <c r="AA131" s="14"/>
      <c r="AB131" s="15"/>
      <c r="AC131" s="16"/>
      <c r="AD131" s="15"/>
      <c r="AE131" s="48"/>
      <c r="AF131" s="15"/>
      <c r="AG131" s="14"/>
      <c r="AH131" s="15"/>
      <c r="AI131" s="16"/>
      <c r="AJ131" s="15"/>
      <c r="AK131" s="48"/>
      <c r="AL131" s="15"/>
      <c r="AM131" s="14"/>
      <c r="AN131" s="15"/>
      <c r="AO131" s="16"/>
      <c r="AP131" s="15"/>
      <c r="AQ131" s="48"/>
      <c r="AR131" s="15"/>
      <c r="AS131" s="14"/>
      <c r="AT131" s="15"/>
      <c r="AU131" s="16"/>
      <c r="AV131" s="15"/>
    </row>
    <row r="132" spans="1:48" ht="18">
      <c r="A132" s="48"/>
      <c r="B132" s="15"/>
      <c r="C132" s="14"/>
      <c r="D132" s="15"/>
      <c r="E132" s="16"/>
      <c r="F132" s="15"/>
      <c r="G132" s="48"/>
      <c r="H132" s="15"/>
      <c r="I132" s="14"/>
      <c r="J132" s="15"/>
      <c r="K132" s="16"/>
      <c r="L132" s="15"/>
      <c r="M132" s="48"/>
      <c r="N132" s="15"/>
      <c r="O132" s="14"/>
      <c r="P132" s="15"/>
      <c r="Q132" s="16"/>
      <c r="R132" s="15"/>
      <c r="S132" s="48"/>
      <c r="T132" s="15"/>
      <c r="U132" s="14"/>
      <c r="V132" s="15"/>
      <c r="W132" s="16"/>
      <c r="X132" s="15"/>
      <c r="Y132" s="48"/>
      <c r="Z132" s="15"/>
      <c r="AA132" s="14"/>
      <c r="AB132" s="15"/>
      <c r="AC132" s="16"/>
      <c r="AD132" s="15"/>
      <c r="AE132" s="48"/>
      <c r="AF132" s="15"/>
      <c r="AG132" s="14"/>
      <c r="AH132" s="15"/>
      <c r="AI132" s="16"/>
      <c r="AJ132" s="15"/>
      <c r="AK132" s="48"/>
      <c r="AL132" s="15"/>
      <c r="AM132" s="14"/>
      <c r="AN132" s="15"/>
      <c r="AO132" s="16"/>
      <c r="AP132" s="15"/>
      <c r="AQ132" s="48"/>
      <c r="AR132" s="15"/>
      <c r="AS132" s="14"/>
      <c r="AT132" s="15"/>
      <c r="AU132" s="16"/>
      <c r="AV132" s="15"/>
    </row>
    <row r="133" spans="1:48" ht="18.75">
      <c r="A133" s="48"/>
      <c r="B133" s="13" t="s">
        <v>90</v>
      </c>
      <c r="C133" s="14"/>
      <c r="D133" s="15"/>
      <c r="E133" s="16"/>
      <c r="F133" s="15"/>
      <c r="G133" s="48"/>
      <c r="H133" s="13" t="s">
        <v>90</v>
      </c>
      <c r="I133" s="14"/>
      <c r="J133" s="15"/>
      <c r="K133" s="16"/>
      <c r="L133" s="15"/>
      <c r="M133" s="48"/>
      <c r="N133" s="13" t="s">
        <v>90</v>
      </c>
      <c r="O133" s="14"/>
      <c r="P133" s="15"/>
      <c r="Q133" s="16"/>
      <c r="R133" s="15"/>
      <c r="S133" s="48"/>
      <c r="T133" s="13" t="s">
        <v>90</v>
      </c>
      <c r="U133" s="14"/>
      <c r="V133" s="15"/>
      <c r="W133" s="16"/>
      <c r="X133" s="15"/>
      <c r="Y133" s="48"/>
      <c r="Z133" s="13" t="s">
        <v>90</v>
      </c>
      <c r="AA133" s="14"/>
      <c r="AB133" s="15"/>
      <c r="AC133" s="16"/>
      <c r="AD133" s="15"/>
      <c r="AE133" s="48"/>
      <c r="AF133" s="13" t="s">
        <v>90</v>
      </c>
      <c r="AG133" s="14"/>
      <c r="AH133" s="15"/>
      <c r="AI133" s="16"/>
      <c r="AJ133" s="15"/>
      <c r="AK133" s="48"/>
      <c r="AL133" s="13" t="s">
        <v>90</v>
      </c>
      <c r="AM133" s="14"/>
      <c r="AN133" s="15"/>
      <c r="AO133" s="16"/>
      <c r="AP133" s="15"/>
      <c r="AQ133" s="48"/>
      <c r="AR133" s="13" t="s">
        <v>90</v>
      </c>
      <c r="AS133" s="14"/>
      <c r="AT133" s="15"/>
      <c r="AU133" s="16"/>
      <c r="AV133" s="15"/>
    </row>
    <row r="134" spans="1:48" ht="18">
      <c r="A134" s="48"/>
      <c r="B134" s="15"/>
      <c r="C134" s="14"/>
      <c r="D134" s="15"/>
      <c r="E134" s="16"/>
      <c r="F134" s="15"/>
      <c r="G134" s="48"/>
      <c r="H134" s="15"/>
      <c r="I134" s="14"/>
      <c r="J134" s="15"/>
      <c r="K134" s="16"/>
      <c r="L134" s="15"/>
      <c r="M134" s="48"/>
      <c r="N134" s="15"/>
      <c r="O134" s="14"/>
      <c r="P134" s="15"/>
      <c r="Q134" s="16"/>
      <c r="R134" s="15"/>
      <c r="S134" s="48"/>
      <c r="T134" s="15"/>
      <c r="U134" s="14"/>
      <c r="V134" s="15"/>
      <c r="W134" s="16"/>
      <c r="X134" s="15"/>
      <c r="Y134" s="48"/>
      <c r="Z134" s="15"/>
      <c r="AA134" s="14"/>
      <c r="AB134" s="15"/>
      <c r="AC134" s="16"/>
      <c r="AD134" s="15"/>
      <c r="AE134" s="48"/>
      <c r="AF134" s="15"/>
      <c r="AG134" s="14"/>
      <c r="AH134" s="15"/>
      <c r="AI134" s="16"/>
      <c r="AJ134" s="15"/>
      <c r="AK134" s="48"/>
      <c r="AL134" s="15"/>
      <c r="AM134" s="14"/>
      <c r="AN134" s="15"/>
      <c r="AO134" s="16"/>
      <c r="AP134" s="15"/>
      <c r="AQ134" s="48"/>
      <c r="AR134" s="15"/>
      <c r="AS134" s="14"/>
      <c r="AT134" s="15"/>
      <c r="AU134" s="16"/>
      <c r="AV134" s="15"/>
    </row>
    <row r="135" spans="1:48" ht="54">
      <c r="A135" s="51"/>
      <c r="B135" s="29" t="s">
        <v>82</v>
      </c>
      <c r="C135" s="30" t="s">
        <v>77</v>
      </c>
      <c r="D135" s="31" t="s">
        <v>78</v>
      </c>
      <c r="E135" s="32" t="s">
        <v>79</v>
      </c>
      <c r="F135" s="31" t="s">
        <v>78</v>
      </c>
      <c r="G135" s="51"/>
      <c r="H135" s="29" t="s">
        <v>82</v>
      </c>
      <c r="I135" s="30" t="s">
        <v>77</v>
      </c>
      <c r="J135" s="31" t="s">
        <v>78</v>
      </c>
      <c r="K135" s="32" t="s">
        <v>79</v>
      </c>
      <c r="L135" s="31" t="s">
        <v>78</v>
      </c>
      <c r="M135" s="51"/>
      <c r="N135" s="29" t="s">
        <v>82</v>
      </c>
      <c r="O135" s="30" t="s">
        <v>77</v>
      </c>
      <c r="P135" s="31" t="s">
        <v>78</v>
      </c>
      <c r="Q135" s="32" t="s">
        <v>79</v>
      </c>
      <c r="R135" s="31" t="s">
        <v>78</v>
      </c>
      <c r="S135" s="51"/>
      <c r="T135" s="29" t="s">
        <v>82</v>
      </c>
      <c r="U135" s="30" t="s">
        <v>77</v>
      </c>
      <c r="V135" s="31" t="s">
        <v>78</v>
      </c>
      <c r="W135" s="32" t="s">
        <v>79</v>
      </c>
      <c r="X135" s="31" t="s">
        <v>78</v>
      </c>
      <c r="Y135" s="51"/>
      <c r="Z135" s="29" t="s">
        <v>82</v>
      </c>
      <c r="AA135" s="30" t="s">
        <v>77</v>
      </c>
      <c r="AB135" s="31" t="s">
        <v>78</v>
      </c>
      <c r="AC135" s="32" t="s">
        <v>79</v>
      </c>
      <c r="AD135" s="31" t="s">
        <v>78</v>
      </c>
      <c r="AE135" s="51"/>
      <c r="AF135" s="29" t="s">
        <v>82</v>
      </c>
      <c r="AG135" s="30" t="s">
        <v>77</v>
      </c>
      <c r="AH135" s="31" t="s">
        <v>78</v>
      </c>
      <c r="AI135" s="32" t="s">
        <v>79</v>
      </c>
      <c r="AJ135" s="31" t="s">
        <v>78</v>
      </c>
      <c r="AK135" s="51"/>
      <c r="AL135" s="29" t="s">
        <v>82</v>
      </c>
      <c r="AM135" s="30" t="s">
        <v>77</v>
      </c>
      <c r="AN135" s="31" t="s">
        <v>78</v>
      </c>
      <c r="AO135" s="32" t="s">
        <v>79</v>
      </c>
      <c r="AP135" s="31" t="s">
        <v>78</v>
      </c>
      <c r="AQ135" s="51"/>
      <c r="AR135" s="29" t="s">
        <v>82</v>
      </c>
      <c r="AS135" s="30" t="s">
        <v>77</v>
      </c>
      <c r="AT135" s="31" t="s">
        <v>78</v>
      </c>
      <c r="AU135" s="32" t="s">
        <v>79</v>
      </c>
      <c r="AV135" s="31" t="s">
        <v>78</v>
      </c>
    </row>
    <row r="136" spans="1:48" ht="18">
      <c r="A136" s="48"/>
      <c r="B136" s="15"/>
      <c r="C136" s="14"/>
      <c r="D136" s="15"/>
      <c r="E136" s="16"/>
      <c r="F136" s="15"/>
      <c r="G136" s="48"/>
      <c r="H136" s="15"/>
      <c r="I136" s="14"/>
      <c r="J136" s="15"/>
      <c r="K136" s="16"/>
      <c r="L136" s="15"/>
      <c r="M136" s="48"/>
      <c r="N136" s="15"/>
      <c r="O136" s="14"/>
      <c r="P136" s="15"/>
      <c r="Q136" s="16"/>
      <c r="R136" s="15"/>
      <c r="S136" s="48"/>
      <c r="T136" s="15"/>
      <c r="U136" s="14"/>
      <c r="V136" s="15"/>
      <c r="W136" s="16"/>
      <c r="X136" s="15"/>
      <c r="Y136" s="48"/>
      <c r="Z136" s="15"/>
      <c r="AA136" s="14"/>
      <c r="AB136" s="15"/>
      <c r="AC136" s="16"/>
      <c r="AD136" s="15"/>
      <c r="AE136" s="48"/>
      <c r="AF136" s="15"/>
      <c r="AG136" s="14"/>
      <c r="AH136" s="15"/>
      <c r="AI136" s="16"/>
      <c r="AJ136" s="15"/>
      <c r="AK136" s="48"/>
      <c r="AL136" s="15"/>
      <c r="AM136" s="14"/>
      <c r="AN136" s="15"/>
      <c r="AO136" s="16"/>
      <c r="AP136" s="15"/>
      <c r="AQ136" s="48"/>
      <c r="AR136" s="15"/>
      <c r="AS136" s="14"/>
      <c r="AT136" s="15"/>
      <c r="AU136" s="16"/>
      <c r="AV136" s="15"/>
    </row>
    <row r="137" spans="1:48" ht="18">
      <c r="A137" s="48"/>
      <c r="B137" s="15" t="s">
        <v>51</v>
      </c>
      <c r="C137" s="14">
        <v>297556394.4099997</v>
      </c>
      <c r="D137" s="17">
        <v>0.6711531375793879</v>
      </c>
      <c r="E137" s="16">
        <v>4080</v>
      </c>
      <c r="F137" s="17">
        <v>0.6444479545095562</v>
      </c>
      <c r="G137" s="48"/>
      <c r="H137" s="15" t="s">
        <v>51</v>
      </c>
      <c r="I137" s="14">
        <v>290411552.95999986</v>
      </c>
      <c r="J137" s="17">
        <v>0.6728789411781628</v>
      </c>
      <c r="K137" s="16">
        <v>3896</v>
      </c>
      <c r="L137" s="17">
        <v>0.6443929870989084</v>
      </c>
      <c r="M137" s="48"/>
      <c r="N137" s="15" t="s">
        <v>51</v>
      </c>
      <c r="O137" s="14">
        <v>282744048.55999964</v>
      </c>
      <c r="P137" s="17">
        <v>0.6764738411771508</v>
      </c>
      <c r="Q137" s="16">
        <v>3690</v>
      </c>
      <c r="R137" s="17">
        <v>0.6456692913385826</v>
      </c>
      <c r="S137" s="48"/>
      <c r="T137" s="15" t="s">
        <v>51</v>
      </c>
      <c r="U137" s="14">
        <v>272646432.5900003</v>
      </c>
      <c r="V137" s="17">
        <v>0.6808226868504088</v>
      </c>
      <c r="W137" s="16">
        <v>3502</v>
      </c>
      <c r="X137" s="17">
        <v>0.6492398961809418</v>
      </c>
      <c r="Y137" s="48"/>
      <c r="Z137" s="15" t="s">
        <v>51</v>
      </c>
      <c r="AA137" s="14">
        <v>263887563.3900001</v>
      </c>
      <c r="AB137" s="17">
        <v>0.6840889615188755</v>
      </c>
      <c r="AC137" s="16">
        <v>3297</v>
      </c>
      <c r="AD137" s="17">
        <v>0.6490157480314961</v>
      </c>
      <c r="AE137" s="48"/>
      <c r="AF137" s="15" t="s">
        <v>51</v>
      </c>
      <c r="AG137" s="14">
        <v>254406129.8000002</v>
      </c>
      <c r="AH137" s="17">
        <v>0.6864052825904473</v>
      </c>
      <c r="AI137" s="16">
        <v>3106</v>
      </c>
      <c r="AJ137" s="17">
        <v>0.646813827571845</v>
      </c>
      <c r="AK137" s="48"/>
      <c r="AL137" s="15" t="s">
        <v>51</v>
      </c>
      <c r="AM137" s="14">
        <v>246966028.9799999</v>
      </c>
      <c r="AN137" s="17">
        <v>0.6899318856616721</v>
      </c>
      <c r="AO137" s="16">
        <v>2942</v>
      </c>
      <c r="AP137" s="17">
        <v>0.6485890652557319</v>
      </c>
      <c r="AQ137" s="48"/>
      <c r="AR137" s="15" t="s">
        <v>51</v>
      </c>
      <c r="AS137" s="14">
        <v>238495059.16999945</v>
      </c>
      <c r="AT137" s="17">
        <v>0.6894419425210568</v>
      </c>
      <c r="AU137" s="16">
        <v>2817</v>
      </c>
      <c r="AV137" s="17">
        <v>0.6481822365393465</v>
      </c>
    </row>
    <row r="138" spans="1:48" ht="18">
      <c r="A138" s="48"/>
      <c r="B138" s="15" t="s">
        <v>52</v>
      </c>
      <c r="C138" s="14">
        <v>142637812.26000005</v>
      </c>
      <c r="D138" s="17">
        <v>0.32172662740310964</v>
      </c>
      <c r="E138" s="16">
        <v>2193</v>
      </c>
      <c r="F138" s="17">
        <v>0.3463907755488864</v>
      </c>
      <c r="G138" s="48"/>
      <c r="H138" s="15" t="s">
        <v>52</v>
      </c>
      <c r="I138" s="14">
        <v>137920129.74000004</v>
      </c>
      <c r="J138" s="17">
        <v>0.3195587431722748</v>
      </c>
      <c r="K138" s="16">
        <v>2095</v>
      </c>
      <c r="L138" s="17">
        <v>0.34651008931524974</v>
      </c>
      <c r="M138" s="48"/>
      <c r="N138" s="15" t="s">
        <v>52</v>
      </c>
      <c r="O138" s="14">
        <v>132020477.30000018</v>
      </c>
      <c r="P138" s="17">
        <v>0.31586305652767893</v>
      </c>
      <c r="Q138" s="16">
        <v>1970</v>
      </c>
      <c r="R138" s="17">
        <v>0.3447069116360455</v>
      </c>
      <c r="S138" s="48"/>
      <c r="T138" s="15" t="s">
        <v>52</v>
      </c>
      <c r="U138" s="14">
        <v>124600960.42000003</v>
      </c>
      <c r="V138" s="17">
        <v>0.3111398152230846</v>
      </c>
      <c r="W138" s="16">
        <v>1841</v>
      </c>
      <c r="X138" s="17">
        <v>0.3413051538746756</v>
      </c>
      <c r="Y138" s="48"/>
      <c r="Z138" s="15" t="s">
        <v>52</v>
      </c>
      <c r="AA138" s="14">
        <v>118683104.00000004</v>
      </c>
      <c r="AB138" s="17">
        <v>0.3076681610993775</v>
      </c>
      <c r="AC138" s="16">
        <v>1733</v>
      </c>
      <c r="AD138" s="17">
        <v>0.34114173228346456</v>
      </c>
      <c r="AE138" s="48"/>
      <c r="AF138" s="15" t="s">
        <v>52</v>
      </c>
      <c r="AG138" s="14">
        <v>113116631.59000014</v>
      </c>
      <c r="AH138" s="17">
        <v>0.3051964727943183</v>
      </c>
      <c r="AI138" s="16">
        <v>1647</v>
      </c>
      <c r="AJ138" s="17">
        <v>0.34298209079550185</v>
      </c>
      <c r="AK138" s="48"/>
      <c r="AL138" s="15" t="s">
        <v>52</v>
      </c>
      <c r="AM138" s="14">
        <v>107811220.07000013</v>
      </c>
      <c r="AN138" s="17">
        <v>0.30118473648213545</v>
      </c>
      <c r="AO138" s="16">
        <v>1546</v>
      </c>
      <c r="AP138" s="17">
        <v>0.3408289241622575</v>
      </c>
      <c r="AQ138" s="48"/>
      <c r="AR138" s="15" t="s">
        <v>52</v>
      </c>
      <c r="AS138" s="14">
        <v>104359721.95</v>
      </c>
      <c r="AT138" s="17">
        <v>0.30168327038959486</v>
      </c>
      <c r="AU138" s="16">
        <v>1483</v>
      </c>
      <c r="AV138" s="17">
        <v>0.3412333179935573</v>
      </c>
    </row>
    <row r="139" spans="1:48" ht="18">
      <c r="A139" s="48"/>
      <c r="B139" s="15" t="s">
        <v>53</v>
      </c>
      <c r="C139" s="14">
        <v>3156763.1</v>
      </c>
      <c r="D139" s="17">
        <v>0.0071202350175024</v>
      </c>
      <c r="E139" s="16">
        <v>58</v>
      </c>
      <c r="F139" s="17">
        <v>0.009161269941557415</v>
      </c>
      <c r="G139" s="48"/>
      <c r="H139" s="15" t="s">
        <v>53</v>
      </c>
      <c r="I139" s="14">
        <v>3263861.74</v>
      </c>
      <c r="J139" s="17">
        <v>0.007562315649562364</v>
      </c>
      <c r="K139" s="16">
        <v>55</v>
      </c>
      <c r="L139" s="17">
        <v>0.009096923585841878</v>
      </c>
      <c r="M139" s="48"/>
      <c r="N139" s="15" t="s">
        <v>53</v>
      </c>
      <c r="O139" s="14">
        <v>3202927.35</v>
      </c>
      <c r="P139" s="17">
        <v>0.007663102295170214</v>
      </c>
      <c r="Q139" s="16">
        <v>55</v>
      </c>
      <c r="R139" s="17">
        <v>0.009623797025371828</v>
      </c>
      <c r="S139" s="48"/>
      <c r="T139" s="15" t="s">
        <v>53</v>
      </c>
      <c r="U139" s="14">
        <v>3218745.76</v>
      </c>
      <c r="V139" s="17">
        <v>0.008037497926506649</v>
      </c>
      <c r="W139" s="16">
        <v>51</v>
      </c>
      <c r="X139" s="17">
        <v>0.009454949944382647</v>
      </c>
      <c r="Y139" s="48"/>
      <c r="Z139" s="15" t="s">
        <v>53</v>
      </c>
      <c r="AA139" s="14">
        <v>3179692.92</v>
      </c>
      <c r="AB139" s="17">
        <v>0.008242877381746854</v>
      </c>
      <c r="AC139" s="16">
        <v>50</v>
      </c>
      <c r="AD139" s="17">
        <v>0.00984251968503937</v>
      </c>
      <c r="AE139" s="48"/>
      <c r="AF139" s="15" t="s">
        <v>53</v>
      </c>
      <c r="AG139" s="14">
        <v>3112687.16</v>
      </c>
      <c r="AH139" s="17">
        <v>0.008398244615234326</v>
      </c>
      <c r="AI139" s="16">
        <v>49</v>
      </c>
      <c r="AJ139" s="17">
        <v>0.01020408163265306</v>
      </c>
      <c r="AK139" s="48"/>
      <c r="AL139" s="15" t="s">
        <v>53</v>
      </c>
      <c r="AM139" s="14">
        <v>3179868.33</v>
      </c>
      <c r="AN139" s="17">
        <v>0.008883377856192521</v>
      </c>
      <c r="AO139" s="16">
        <v>48</v>
      </c>
      <c r="AP139" s="17">
        <v>0.010582010582010581</v>
      </c>
      <c r="AQ139" s="48"/>
      <c r="AR139" s="15" t="s">
        <v>53</v>
      </c>
      <c r="AS139" s="14">
        <v>3070008.86</v>
      </c>
      <c r="AT139" s="17">
        <v>0.008874787089348234</v>
      </c>
      <c r="AU139" s="16">
        <v>46</v>
      </c>
      <c r="AV139" s="17">
        <v>0.01058444546709618</v>
      </c>
    </row>
    <row r="140" spans="1:48" ht="18">
      <c r="A140" s="48"/>
      <c r="B140" s="15"/>
      <c r="C140" s="14"/>
      <c r="D140" s="15"/>
      <c r="E140" s="16"/>
      <c r="F140" s="15"/>
      <c r="G140" s="48"/>
      <c r="H140" s="15"/>
      <c r="I140" s="14"/>
      <c r="J140" s="15"/>
      <c r="K140" s="16"/>
      <c r="L140" s="15"/>
      <c r="M140" s="48"/>
      <c r="N140" s="15"/>
      <c r="O140" s="14"/>
      <c r="P140" s="15"/>
      <c r="Q140" s="16"/>
      <c r="R140" s="15"/>
      <c r="S140" s="48"/>
      <c r="T140" s="15"/>
      <c r="U140" s="14"/>
      <c r="V140" s="15"/>
      <c r="W140" s="16"/>
      <c r="X140" s="15"/>
      <c r="Y140" s="48"/>
      <c r="Z140" s="15"/>
      <c r="AA140" s="14"/>
      <c r="AB140" s="15"/>
      <c r="AC140" s="16"/>
      <c r="AD140" s="15"/>
      <c r="AE140" s="48"/>
      <c r="AF140" s="15"/>
      <c r="AG140" s="14"/>
      <c r="AH140" s="15"/>
      <c r="AI140" s="16"/>
      <c r="AJ140" s="15"/>
      <c r="AK140" s="48"/>
      <c r="AL140" s="15"/>
      <c r="AM140" s="14"/>
      <c r="AN140" s="15"/>
      <c r="AO140" s="16"/>
      <c r="AP140" s="15"/>
      <c r="AQ140" s="48"/>
      <c r="AR140" s="15"/>
      <c r="AS140" s="14"/>
      <c r="AT140" s="15"/>
      <c r="AU140" s="16"/>
      <c r="AV140" s="15"/>
    </row>
    <row r="141" spans="1:48" ht="18.75" thickBot="1">
      <c r="A141" s="48"/>
      <c r="B141" s="15"/>
      <c r="C141" s="19">
        <f>SUM(C137:C140)</f>
        <v>443350969.7699998</v>
      </c>
      <c r="D141" s="15"/>
      <c r="E141" s="21">
        <f>SUM(E137:E140)</f>
        <v>6331</v>
      </c>
      <c r="F141" s="15"/>
      <c r="G141" s="48"/>
      <c r="H141" s="15"/>
      <c r="I141" s="19">
        <f>SUM(I137:I140)</f>
        <v>431595544.43999994</v>
      </c>
      <c r="J141" s="15"/>
      <c r="K141" s="21">
        <f>SUM(K137:K140)</f>
        <v>6046</v>
      </c>
      <c r="L141" s="15"/>
      <c r="M141" s="48"/>
      <c r="N141" s="15"/>
      <c r="O141" s="19">
        <f>SUM(O137:O140)</f>
        <v>417967453.20999986</v>
      </c>
      <c r="P141" s="15"/>
      <c r="Q141" s="21">
        <f>SUM(Q137:Q140)</f>
        <v>5715</v>
      </c>
      <c r="R141" s="15"/>
      <c r="S141" s="48"/>
      <c r="T141" s="15"/>
      <c r="U141" s="19">
        <f>SUM(U137:U140)</f>
        <v>400466138.7700003</v>
      </c>
      <c r="V141" s="15"/>
      <c r="W141" s="21">
        <f>SUM(W137:W140)</f>
        <v>5394</v>
      </c>
      <c r="X141" s="15"/>
      <c r="Y141" s="48"/>
      <c r="Z141" s="15"/>
      <c r="AA141" s="19">
        <f>SUM(AA137:AA140)</f>
        <v>385750360.3100002</v>
      </c>
      <c r="AB141" s="15"/>
      <c r="AC141" s="21">
        <f>SUM(AC137:AC140)</f>
        <v>5080</v>
      </c>
      <c r="AD141" s="15"/>
      <c r="AE141" s="48"/>
      <c r="AF141" s="15"/>
      <c r="AG141" s="19">
        <f>SUM(AG137:AG140)</f>
        <v>370635448.55000037</v>
      </c>
      <c r="AH141" s="15"/>
      <c r="AI141" s="21">
        <f>SUM(AI137:AI140)</f>
        <v>4802</v>
      </c>
      <c r="AJ141" s="15"/>
      <c r="AK141" s="48"/>
      <c r="AL141" s="15"/>
      <c r="AM141" s="19">
        <f>SUM(AM137:AM140)</f>
        <v>357957117.38</v>
      </c>
      <c r="AN141" s="15"/>
      <c r="AO141" s="21">
        <f>SUM(AO137:AO140)</f>
        <v>4536</v>
      </c>
      <c r="AP141" s="15"/>
      <c r="AQ141" s="48"/>
      <c r="AR141" s="15"/>
      <c r="AS141" s="19">
        <f>SUM(AS137:AS140)</f>
        <v>345924789.9799995</v>
      </c>
      <c r="AT141" s="15"/>
      <c r="AU141" s="21">
        <f>SUM(AU137:AU140)</f>
        <v>4346</v>
      </c>
      <c r="AV141" s="15"/>
    </row>
    <row r="142" spans="1:48" ht="18.75" thickTop="1">
      <c r="A142" s="48"/>
      <c r="B142" s="15"/>
      <c r="C142" s="14"/>
      <c r="D142" s="15"/>
      <c r="E142" s="16"/>
      <c r="F142" s="15"/>
      <c r="G142" s="48"/>
      <c r="H142" s="15"/>
      <c r="I142" s="14"/>
      <c r="J142" s="15"/>
      <c r="K142" s="16"/>
      <c r="L142" s="15"/>
      <c r="M142" s="48"/>
      <c r="N142" s="15"/>
      <c r="O142" s="14"/>
      <c r="P142" s="15"/>
      <c r="Q142" s="16"/>
      <c r="R142" s="15"/>
      <c r="S142" s="48"/>
      <c r="T142" s="15"/>
      <c r="U142" s="14"/>
      <c r="V142" s="15"/>
      <c r="W142" s="16"/>
      <c r="X142" s="15"/>
      <c r="Y142" s="48"/>
      <c r="Z142" s="15"/>
      <c r="AA142" s="14"/>
      <c r="AB142" s="15"/>
      <c r="AC142" s="16"/>
      <c r="AD142" s="15"/>
      <c r="AE142" s="48"/>
      <c r="AF142" s="15"/>
      <c r="AG142" s="14"/>
      <c r="AH142" s="15"/>
      <c r="AI142" s="16"/>
      <c r="AJ142" s="15"/>
      <c r="AK142" s="48"/>
      <c r="AL142" s="15"/>
      <c r="AM142" s="14"/>
      <c r="AN142" s="15"/>
      <c r="AO142" s="16"/>
      <c r="AP142" s="15"/>
      <c r="AQ142" s="48"/>
      <c r="AR142" s="15"/>
      <c r="AS142" s="14"/>
      <c r="AT142" s="15"/>
      <c r="AU142" s="16"/>
      <c r="AV142" s="15"/>
    </row>
    <row r="143" spans="1:48" ht="18">
      <c r="A143" s="48"/>
      <c r="B143" s="15"/>
      <c r="C143" s="14"/>
      <c r="D143" s="15"/>
      <c r="E143" s="16"/>
      <c r="F143" s="15"/>
      <c r="G143" s="48"/>
      <c r="H143" s="15"/>
      <c r="I143" s="14"/>
      <c r="J143" s="15"/>
      <c r="K143" s="16"/>
      <c r="L143" s="15"/>
      <c r="M143" s="48"/>
      <c r="N143" s="15"/>
      <c r="O143" s="14"/>
      <c r="P143" s="15"/>
      <c r="Q143" s="16"/>
      <c r="R143" s="15"/>
      <c r="S143" s="48"/>
      <c r="T143" s="15"/>
      <c r="U143" s="14"/>
      <c r="V143" s="15"/>
      <c r="W143" s="16"/>
      <c r="X143" s="15"/>
      <c r="Y143" s="48"/>
      <c r="Z143" s="15"/>
      <c r="AA143" s="14"/>
      <c r="AB143" s="15"/>
      <c r="AC143" s="16"/>
      <c r="AD143" s="15"/>
      <c r="AE143" s="48"/>
      <c r="AF143" s="15"/>
      <c r="AG143" s="14"/>
      <c r="AH143" s="15"/>
      <c r="AI143" s="16"/>
      <c r="AJ143" s="15"/>
      <c r="AK143" s="48"/>
      <c r="AL143" s="15"/>
      <c r="AM143" s="14"/>
      <c r="AN143" s="15"/>
      <c r="AO143" s="16"/>
      <c r="AP143" s="15"/>
      <c r="AQ143" s="48"/>
      <c r="AR143" s="15"/>
      <c r="AS143" s="14"/>
      <c r="AT143" s="15"/>
      <c r="AU143" s="16"/>
      <c r="AV143" s="15"/>
    </row>
    <row r="144" spans="1:48" ht="18">
      <c r="A144" s="48"/>
      <c r="B144" s="15"/>
      <c r="C144" s="14"/>
      <c r="D144" s="15"/>
      <c r="E144" s="16"/>
      <c r="F144" s="15"/>
      <c r="G144" s="48"/>
      <c r="H144" s="15"/>
      <c r="I144" s="14"/>
      <c r="J144" s="15"/>
      <c r="K144" s="16"/>
      <c r="L144" s="15"/>
      <c r="M144" s="48"/>
      <c r="N144" s="15"/>
      <c r="O144" s="14"/>
      <c r="P144" s="15"/>
      <c r="Q144" s="16"/>
      <c r="R144" s="15"/>
      <c r="S144" s="48"/>
      <c r="T144" s="15"/>
      <c r="U144" s="14"/>
      <c r="V144" s="15"/>
      <c r="W144" s="16"/>
      <c r="X144" s="15"/>
      <c r="Y144" s="48"/>
      <c r="Z144" s="15"/>
      <c r="AA144" s="14"/>
      <c r="AB144" s="15"/>
      <c r="AC144" s="16"/>
      <c r="AD144" s="15"/>
      <c r="AE144" s="48"/>
      <c r="AF144" s="15"/>
      <c r="AG144" s="14"/>
      <c r="AH144" s="15"/>
      <c r="AI144" s="16"/>
      <c r="AJ144" s="15"/>
      <c r="AK144" s="48"/>
      <c r="AL144" s="15"/>
      <c r="AM144" s="14"/>
      <c r="AN144" s="15"/>
      <c r="AO144" s="16"/>
      <c r="AP144" s="15"/>
      <c r="AQ144" s="48"/>
      <c r="AR144" s="15"/>
      <c r="AS144" s="14"/>
      <c r="AT144" s="15"/>
      <c r="AU144" s="16"/>
      <c r="AV144" s="15"/>
    </row>
    <row r="145" spans="1:48" ht="18.75">
      <c r="A145" s="48"/>
      <c r="B145" s="13" t="s">
        <v>91</v>
      </c>
      <c r="C145" s="14"/>
      <c r="D145" s="15"/>
      <c r="E145" s="16"/>
      <c r="F145" s="15"/>
      <c r="G145" s="48"/>
      <c r="H145" s="13" t="s">
        <v>91</v>
      </c>
      <c r="I145" s="14"/>
      <c r="J145" s="15"/>
      <c r="K145" s="16"/>
      <c r="L145" s="15"/>
      <c r="M145" s="48"/>
      <c r="N145" s="13" t="s">
        <v>91</v>
      </c>
      <c r="O145" s="14"/>
      <c r="P145" s="15"/>
      <c r="Q145" s="16"/>
      <c r="R145" s="15"/>
      <c r="S145" s="48"/>
      <c r="T145" s="13" t="s">
        <v>91</v>
      </c>
      <c r="U145" s="14"/>
      <c r="V145" s="15"/>
      <c r="W145" s="16"/>
      <c r="X145" s="15"/>
      <c r="Y145" s="48"/>
      <c r="Z145" s="13" t="s">
        <v>91</v>
      </c>
      <c r="AA145" s="14"/>
      <c r="AB145" s="15"/>
      <c r="AC145" s="16"/>
      <c r="AD145" s="15"/>
      <c r="AE145" s="48"/>
      <c r="AF145" s="13" t="s">
        <v>91</v>
      </c>
      <c r="AG145" s="14"/>
      <c r="AH145" s="15"/>
      <c r="AI145" s="16"/>
      <c r="AJ145" s="15"/>
      <c r="AK145" s="48"/>
      <c r="AL145" s="13" t="s">
        <v>91</v>
      </c>
      <c r="AM145" s="14"/>
      <c r="AN145" s="15"/>
      <c r="AO145" s="16"/>
      <c r="AP145" s="15"/>
      <c r="AQ145" s="48"/>
      <c r="AR145" s="13" t="s">
        <v>91</v>
      </c>
      <c r="AS145" s="14"/>
      <c r="AT145" s="15"/>
      <c r="AU145" s="16"/>
      <c r="AV145" s="15"/>
    </row>
    <row r="146" spans="1:48" ht="18">
      <c r="A146" s="48"/>
      <c r="B146" s="15"/>
      <c r="C146" s="14"/>
      <c r="D146" s="15"/>
      <c r="E146" s="16"/>
      <c r="F146" s="15"/>
      <c r="G146" s="48"/>
      <c r="H146" s="15"/>
      <c r="I146" s="14"/>
      <c r="J146" s="15"/>
      <c r="K146" s="16"/>
      <c r="L146" s="15"/>
      <c r="M146" s="48"/>
      <c r="N146" s="15"/>
      <c r="O146" s="14"/>
      <c r="P146" s="15"/>
      <c r="Q146" s="16"/>
      <c r="R146" s="15"/>
      <c r="S146" s="48"/>
      <c r="T146" s="15"/>
      <c r="U146" s="14"/>
      <c r="V146" s="15"/>
      <c r="W146" s="16"/>
      <c r="X146" s="15"/>
      <c r="Y146" s="48"/>
      <c r="Z146" s="15"/>
      <c r="AA146" s="14"/>
      <c r="AB146" s="15"/>
      <c r="AC146" s="16"/>
      <c r="AD146" s="15"/>
      <c r="AE146" s="48"/>
      <c r="AF146" s="15"/>
      <c r="AG146" s="14"/>
      <c r="AH146" s="15"/>
      <c r="AI146" s="16"/>
      <c r="AJ146" s="15"/>
      <c r="AK146" s="48"/>
      <c r="AL146" s="15"/>
      <c r="AM146" s="14"/>
      <c r="AN146" s="15"/>
      <c r="AO146" s="16"/>
      <c r="AP146" s="15"/>
      <c r="AQ146" s="48"/>
      <c r="AR146" s="15"/>
      <c r="AS146" s="14"/>
      <c r="AT146" s="15"/>
      <c r="AU146" s="16"/>
      <c r="AV146" s="15"/>
    </row>
    <row r="147" spans="1:48" ht="54">
      <c r="A147" s="51"/>
      <c r="B147" s="29" t="s">
        <v>82</v>
      </c>
      <c r="C147" s="30" t="s">
        <v>77</v>
      </c>
      <c r="D147" s="31" t="s">
        <v>78</v>
      </c>
      <c r="E147" s="32" t="s">
        <v>79</v>
      </c>
      <c r="F147" s="31" t="s">
        <v>78</v>
      </c>
      <c r="G147" s="51"/>
      <c r="H147" s="29" t="s">
        <v>82</v>
      </c>
      <c r="I147" s="30" t="s">
        <v>77</v>
      </c>
      <c r="J147" s="31" t="s">
        <v>78</v>
      </c>
      <c r="K147" s="32" t="s">
        <v>79</v>
      </c>
      <c r="L147" s="31" t="s">
        <v>78</v>
      </c>
      <c r="M147" s="51"/>
      <c r="N147" s="29" t="s">
        <v>82</v>
      </c>
      <c r="O147" s="30" t="s">
        <v>77</v>
      </c>
      <c r="P147" s="31" t="s">
        <v>78</v>
      </c>
      <c r="Q147" s="32" t="s">
        <v>79</v>
      </c>
      <c r="R147" s="31" t="s">
        <v>78</v>
      </c>
      <c r="S147" s="51"/>
      <c r="T147" s="29" t="s">
        <v>82</v>
      </c>
      <c r="U147" s="30" t="s">
        <v>77</v>
      </c>
      <c r="V147" s="31" t="s">
        <v>78</v>
      </c>
      <c r="W147" s="32" t="s">
        <v>79</v>
      </c>
      <c r="X147" s="31" t="s">
        <v>78</v>
      </c>
      <c r="Y147" s="51"/>
      <c r="Z147" s="29" t="s">
        <v>82</v>
      </c>
      <c r="AA147" s="30" t="s">
        <v>77</v>
      </c>
      <c r="AB147" s="31" t="s">
        <v>78</v>
      </c>
      <c r="AC147" s="32" t="s">
        <v>79</v>
      </c>
      <c r="AD147" s="31" t="s">
        <v>78</v>
      </c>
      <c r="AE147" s="51"/>
      <c r="AF147" s="29" t="s">
        <v>82</v>
      </c>
      <c r="AG147" s="30" t="s">
        <v>77</v>
      </c>
      <c r="AH147" s="31" t="s">
        <v>78</v>
      </c>
      <c r="AI147" s="32" t="s">
        <v>79</v>
      </c>
      <c r="AJ147" s="31" t="s">
        <v>78</v>
      </c>
      <c r="AK147" s="51"/>
      <c r="AL147" s="29" t="s">
        <v>82</v>
      </c>
      <c r="AM147" s="30" t="s">
        <v>77</v>
      </c>
      <c r="AN147" s="31" t="s">
        <v>78</v>
      </c>
      <c r="AO147" s="32" t="s">
        <v>79</v>
      </c>
      <c r="AP147" s="31" t="s">
        <v>78</v>
      </c>
      <c r="AQ147" s="51"/>
      <c r="AR147" s="29" t="s">
        <v>82</v>
      </c>
      <c r="AS147" s="30" t="s">
        <v>77</v>
      </c>
      <c r="AT147" s="31" t="s">
        <v>78</v>
      </c>
      <c r="AU147" s="32" t="s">
        <v>79</v>
      </c>
      <c r="AV147" s="31" t="s">
        <v>78</v>
      </c>
    </row>
    <row r="148" spans="1:48" ht="18">
      <c r="A148" s="48"/>
      <c r="B148" s="15"/>
      <c r="C148" s="14"/>
      <c r="D148" s="15"/>
      <c r="E148" s="16"/>
      <c r="F148" s="15"/>
      <c r="G148" s="48"/>
      <c r="H148" s="15"/>
      <c r="I148" s="14"/>
      <c r="J148" s="15"/>
      <c r="K148" s="16"/>
      <c r="L148" s="15"/>
      <c r="M148" s="48"/>
      <c r="N148" s="15"/>
      <c r="O148" s="14"/>
      <c r="P148" s="15"/>
      <c r="Q148" s="16"/>
      <c r="R148" s="15"/>
      <c r="S148" s="48"/>
      <c r="T148" s="15"/>
      <c r="U148" s="14"/>
      <c r="V148" s="15"/>
      <c r="W148" s="16"/>
      <c r="X148" s="15"/>
      <c r="Y148" s="48"/>
      <c r="Z148" s="15"/>
      <c r="AA148" s="14"/>
      <c r="AB148" s="15"/>
      <c r="AC148" s="16"/>
      <c r="AD148" s="15"/>
      <c r="AE148" s="48"/>
      <c r="AF148" s="15"/>
      <c r="AG148" s="14"/>
      <c r="AH148" s="15"/>
      <c r="AI148" s="16"/>
      <c r="AJ148" s="15"/>
      <c r="AK148" s="48"/>
      <c r="AL148" s="15"/>
      <c r="AM148" s="14"/>
      <c r="AN148" s="15"/>
      <c r="AO148" s="16"/>
      <c r="AP148" s="15"/>
      <c r="AQ148" s="48"/>
      <c r="AR148" s="15"/>
      <c r="AS148" s="14"/>
      <c r="AT148" s="15"/>
      <c r="AU148" s="16"/>
      <c r="AV148" s="15"/>
    </row>
    <row r="149" spans="1:48" ht="18">
      <c r="A149" s="48"/>
      <c r="B149" s="15">
        <v>1994</v>
      </c>
      <c r="C149" s="14">
        <v>241309.72</v>
      </c>
      <c r="D149" s="17">
        <v>0.000544285986619553</v>
      </c>
      <c r="E149" s="16">
        <v>6</v>
      </c>
      <c r="F149" s="17">
        <v>0.000947717580161112</v>
      </c>
      <c r="G149" s="48"/>
      <c r="H149" s="15">
        <v>1994</v>
      </c>
      <c r="I149" s="14">
        <v>241044.45</v>
      </c>
      <c r="J149" s="17">
        <v>0.0005584961501693855</v>
      </c>
      <c r="K149" s="16">
        <v>6</v>
      </c>
      <c r="L149" s="17">
        <v>0.0009923916639100231</v>
      </c>
      <c r="M149" s="48"/>
      <c r="N149" s="15">
        <v>1994</v>
      </c>
      <c r="O149" s="14">
        <v>240774.66</v>
      </c>
      <c r="P149" s="17">
        <v>0.0005760607869125816</v>
      </c>
      <c r="Q149" s="16">
        <v>6</v>
      </c>
      <c r="R149" s="17">
        <v>0.0010498687664041995</v>
      </c>
      <c r="S149" s="48"/>
      <c r="T149" s="15">
        <v>1994</v>
      </c>
      <c r="U149" s="14">
        <v>240503.64</v>
      </c>
      <c r="V149" s="17">
        <v>0.0006005592401362264</v>
      </c>
      <c r="W149" s="16">
        <v>6</v>
      </c>
      <c r="X149" s="17">
        <v>0.0011123470522803114</v>
      </c>
      <c r="Y149" s="48"/>
      <c r="Z149" s="15">
        <v>1994</v>
      </c>
      <c r="AA149" s="14">
        <v>240231.18</v>
      </c>
      <c r="AB149" s="17">
        <v>0.0006227633327599312</v>
      </c>
      <c r="AC149" s="16">
        <v>6</v>
      </c>
      <c r="AD149" s="17">
        <v>0.0011811023622047244</v>
      </c>
      <c r="AE149" s="48"/>
      <c r="AF149" s="15">
        <v>1994</v>
      </c>
      <c r="AG149" s="14">
        <v>295926.25</v>
      </c>
      <c r="AH149" s="17">
        <v>0.000798429430206212</v>
      </c>
      <c r="AI149" s="16">
        <v>7</v>
      </c>
      <c r="AJ149" s="17">
        <v>0.0014577259475218659</v>
      </c>
      <c r="AK149" s="48"/>
      <c r="AL149" s="15">
        <v>1994</v>
      </c>
      <c r="AM149" s="14">
        <v>239684.89</v>
      </c>
      <c r="AN149" s="17">
        <v>0.0006695910721215118</v>
      </c>
      <c r="AO149" s="16">
        <v>6</v>
      </c>
      <c r="AP149" s="17">
        <v>0.0013227513227513227</v>
      </c>
      <c r="AQ149" s="48"/>
      <c r="AR149" s="15">
        <v>1994</v>
      </c>
      <c r="AS149" s="14">
        <v>239406.34</v>
      </c>
      <c r="AT149" s="17">
        <v>0.0006920762747701353</v>
      </c>
      <c r="AU149" s="16">
        <v>6</v>
      </c>
      <c r="AV149" s="17">
        <v>0.0013805798435342844</v>
      </c>
    </row>
    <row r="150" spans="1:48" ht="18">
      <c r="A150" s="48"/>
      <c r="B150" s="15">
        <v>1995</v>
      </c>
      <c r="C150" s="14">
        <v>5970691.440000003</v>
      </c>
      <c r="D150" s="17">
        <v>0.0134671893085008</v>
      </c>
      <c r="E150" s="16">
        <v>194</v>
      </c>
      <c r="F150" s="17">
        <v>0.030642868425209288</v>
      </c>
      <c r="G150" s="48"/>
      <c r="H150" s="15">
        <v>1995</v>
      </c>
      <c r="I150" s="14">
        <v>5167522.91</v>
      </c>
      <c r="J150" s="17">
        <v>0.011973068250055546</v>
      </c>
      <c r="K150" s="16">
        <v>170</v>
      </c>
      <c r="L150" s="17">
        <v>0.02811776381078399</v>
      </c>
      <c r="M150" s="48"/>
      <c r="N150" s="15">
        <v>1995</v>
      </c>
      <c r="O150" s="14">
        <v>4289583.11</v>
      </c>
      <c r="P150" s="17">
        <v>0.01026295965644192</v>
      </c>
      <c r="Q150" s="16">
        <v>150</v>
      </c>
      <c r="R150" s="17">
        <v>0.026246719160104987</v>
      </c>
      <c r="S150" s="48"/>
      <c r="T150" s="15">
        <v>1995</v>
      </c>
      <c r="U150" s="14">
        <v>3924401.19</v>
      </c>
      <c r="V150" s="17">
        <v>0.009799583061013556</v>
      </c>
      <c r="W150" s="16">
        <v>141</v>
      </c>
      <c r="X150" s="17">
        <v>0.02614015572858732</v>
      </c>
      <c r="Y150" s="48"/>
      <c r="Z150" s="15">
        <v>1995</v>
      </c>
      <c r="AA150" s="14">
        <v>3423360.2</v>
      </c>
      <c r="AB150" s="17">
        <v>0.008874548288817896</v>
      </c>
      <c r="AC150" s="16">
        <v>131</v>
      </c>
      <c r="AD150" s="17">
        <v>0.02578740157480315</v>
      </c>
      <c r="AE150" s="48"/>
      <c r="AF150" s="15">
        <v>1995</v>
      </c>
      <c r="AG150" s="14">
        <v>3097502.54</v>
      </c>
      <c r="AH150" s="17">
        <v>0.008357275463310518</v>
      </c>
      <c r="AI150" s="16">
        <v>120</v>
      </c>
      <c r="AJ150" s="17">
        <v>0.024989587671803416</v>
      </c>
      <c r="AK150" s="48"/>
      <c r="AL150" s="15">
        <v>1995</v>
      </c>
      <c r="AM150" s="14">
        <v>2999724.36</v>
      </c>
      <c r="AN150" s="17">
        <v>0.008380122127354027</v>
      </c>
      <c r="AO150" s="16">
        <v>116</v>
      </c>
      <c r="AP150" s="17">
        <v>0.025573192239858905</v>
      </c>
      <c r="AQ150" s="48"/>
      <c r="AR150" s="15">
        <v>1995</v>
      </c>
      <c r="AS150" s="14">
        <v>2815127.09</v>
      </c>
      <c r="AT150" s="17">
        <v>0.008137974413926094</v>
      </c>
      <c r="AU150" s="16">
        <v>109</v>
      </c>
      <c r="AV150" s="17">
        <v>0.025080533824206167</v>
      </c>
    </row>
    <row r="151" spans="1:48" ht="18">
      <c r="A151" s="48"/>
      <c r="B151" s="15">
        <v>1996</v>
      </c>
      <c r="C151" s="14">
        <v>11955409.419999992</v>
      </c>
      <c r="D151" s="17">
        <v>0.026966016170444335</v>
      </c>
      <c r="E151" s="16">
        <v>352</v>
      </c>
      <c r="F151" s="17">
        <v>0.055599431369451904</v>
      </c>
      <c r="G151" s="48"/>
      <c r="H151" s="15">
        <v>1996</v>
      </c>
      <c r="I151" s="14">
        <v>10371544.029999994</v>
      </c>
      <c r="J151" s="17">
        <v>0.024030702271167294</v>
      </c>
      <c r="K151" s="16">
        <v>314</v>
      </c>
      <c r="L151" s="17">
        <v>0.05193516374462454</v>
      </c>
      <c r="M151" s="48"/>
      <c r="N151" s="15">
        <v>1996</v>
      </c>
      <c r="O151" s="14">
        <v>9688285.64999999</v>
      </c>
      <c r="P151" s="17">
        <v>0.02317952169623193</v>
      </c>
      <c r="Q151" s="16">
        <v>295</v>
      </c>
      <c r="R151" s="17">
        <v>0.051618547681539804</v>
      </c>
      <c r="S151" s="48"/>
      <c r="T151" s="15">
        <v>1996</v>
      </c>
      <c r="U151" s="14">
        <v>8755162.749999996</v>
      </c>
      <c r="V151" s="17">
        <v>0.021862429559939268</v>
      </c>
      <c r="W151" s="16">
        <v>274</v>
      </c>
      <c r="X151" s="17">
        <v>0.05079718205413422</v>
      </c>
      <c r="Y151" s="48"/>
      <c r="Z151" s="15">
        <v>1996</v>
      </c>
      <c r="AA151" s="14">
        <v>7974278.86</v>
      </c>
      <c r="AB151" s="17">
        <v>0.02067212290765364</v>
      </c>
      <c r="AC151" s="16">
        <v>253</v>
      </c>
      <c r="AD151" s="17">
        <v>0.04980314960629921</v>
      </c>
      <c r="AE151" s="48"/>
      <c r="AF151" s="15">
        <v>1996</v>
      </c>
      <c r="AG151" s="14">
        <v>7635220.539999996</v>
      </c>
      <c r="AH151" s="17">
        <v>0.020600351558035027</v>
      </c>
      <c r="AI151" s="16">
        <v>239</v>
      </c>
      <c r="AJ151" s="17">
        <v>0.049770928779675136</v>
      </c>
      <c r="AK151" s="48"/>
      <c r="AL151" s="15">
        <v>1996</v>
      </c>
      <c r="AM151" s="14">
        <v>7092599.790000002</v>
      </c>
      <c r="AN151" s="17">
        <v>0.019814104666818634</v>
      </c>
      <c r="AO151" s="16">
        <v>221</v>
      </c>
      <c r="AP151" s="17">
        <v>0.04872134038800705</v>
      </c>
      <c r="AQ151" s="48"/>
      <c r="AR151" s="15">
        <v>1996</v>
      </c>
      <c r="AS151" s="14">
        <v>6615919.759999998</v>
      </c>
      <c r="AT151" s="17">
        <v>0.01912531264493215</v>
      </c>
      <c r="AU151" s="16">
        <v>206</v>
      </c>
      <c r="AV151" s="17">
        <v>0.04739990796134377</v>
      </c>
    </row>
    <row r="152" spans="1:48" ht="18">
      <c r="A152" s="48"/>
      <c r="B152" s="15">
        <v>1997</v>
      </c>
      <c r="C152" s="14">
        <v>40426732.75999997</v>
      </c>
      <c r="D152" s="17">
        <v>0.09118449155749545</v>
      </c>
      <c r="E152" s="16">
        <v>985</v>
      </c>
      <c r="F152" s="17">
        <v>0.1555836360764492</v>
      </c>
      <c r="G152" s="48"/>
      <c r="H152" s="15">
        <v>1997</v>
      </c>
      <c r="I152" s="14">
        <v>37087576.31000005</v>
      </c>
      <c r="J152" s="17">
        <v>0.08593132340631918</v>
      </c>
      <c r="K152" s="16">
        <v>903</v>
      </c>
      <c r="L152" s="17">
        <v>0.14935494541845848</v>
      </c>
      <c r="M152" s="48"/>
      <c r="N152" s="15">
        <v>1997</v>
      </c>
      <c r="O152" s="14">
        <v>34038299.89999997</v>
      </c>
      <c r="P152" s="17">
        <v>0.08143768046670871</v>
      </c>
      <c r="Q152" s="16">
        <v>813</v>
      </c>
      <c r="R152" s="17">
        <v>0.14225721784776904</v>
      </c>
      <c r="S152" s="48"/>
      <c r="T152" s="15">
        <v>1997</v>
      </c>
      <c r="U152" s="14">
        <v>30992819.930000003</v>
      </c>
      <c r="V152" s="17">
        <v>0.07739186145723073</v>
      </c>
      <c r="W152" s="16">
        <v>751</v>
      </c>
      <c r="X152" s="17">
        <v>0.13922877271041897</v>
      </c>
      <c r="Y152" s="48"/>
      <c r="Z152" s="15">
        <v>1997</v>
      </c>
      <c r="AA152" s="14">
        <v>29639430.989999995</v>
      </c>
      <c r="AB152" s="17">
        <v>0.0768357830338276</v>
      </c>
      <c r="AC152" s="16">
        <v>691</v>
      </c>
      <c r="AD152" s="17">
        <v>0.1360236220472441</v>
      </c>
      <c r="AE152" s="48"/>
      <c r="AF152" s="15">
        <v>1997</v>
      </c>
      <c r="AG152" s="14">
        <v>26673887.969999995</v>
      </c>
      <c r="AH152" s="17">
        <v>0.07196798923134202</v>
      </c>
      <c r="AI152" s="16">
        <v>635</v>
      </c>
      <c r="AJ152" s="17">
        <v>0.1322365680966264</v>
      </c>
      <c r="AK152" s="48"/>
      <c r="AL152" s="15">
        <v>1997</v>
      </c>
      <c r="AM152" s="14">
        <v>25464027.57000001</v>
      </c>
      <c r="AN152" s="17">
        <v>0.07113708970610555</v>
      </c>
      <c r="AO152" s="16">
        <v>595</v>
      </c>
      <c r="AP152" s="17">
        <v>0.13117283950617284</v>
      </c>
      <c r="AQ152" s="48"/>
      <c r="AR152" s="15">
        <v>1997</v>
      </c>
      <c r="AS152" s="14">
        <v>23799416.399999995</v>
      </c>
      <c r="AT152" s="17">
        <v>0.06879939538700296</v>
      </c>
      <c r="AU152" s="16">
        <v>570</v>
      </c>
      <c r="AV152" s="17">
        <v>0.13115508513575702</v>
      </c>
    </row>
    <row r="153" spans="1:48" ht="18">
      <c r="A153" s="48"/>
      <c r="B153" s="24">
        <v>1998</v>
      </c>
      <c r="C153" s="14">
        <v>123882.09</v>
      </c>
      <c r="D153" s="17">
        <v>0.0002794221698990918</v>
      </c>
      <c r="E153" s="16">
        <v>3</v>
      </c>
      <c r="F153" s="17">
        <v>0.000473858790080556</v>
      </c>
      <c r="G153" s="48"/>
      <c r="H153" s="24">
        <v>1998</v>
      </c>
      <c r="I153" s="14">
        <v>121591.15</v>
      </c>
      <c r="J153" s="17">
        <v>0.0002817247572788682</v>
      </c>
      <c r="K153" s="16">
        <v>3</v>
      </c>
      <c r="L153" s="17">
        <v>0.0004961958319550116</v>
      </c>
      <c r="M153" s="48"/>
      <c r="N153" s="24">
        <v>1998</v>
      </c>
      <c r="O153" s="14">
        <v>119273.26</v>
      </c>
      <c r="P153" s="17">
        <v>0.00028536494668180177</v>
      </c>
      <c r="Q153" s="16">
        <v>3</v>
      </c>
      <c r="R153" s="17">
        <v>0.0005249343832020997</v>
      </c>
      <c r="S153" s="48"/>
      <c r="T153" s="24">
        <v>1998</v>
      </c>
      <c r="U153" s="14">
        <v>116950.77</v>
      </c>
      <c r="V153" s="17">
        <v>0.00029203660104498453</v>
      </c>
      <c r="W153" s="16">
        <v>3</v>
      </c>
      <c r="X153" s="17">
        <v>0.0005561735261401557</v>
      </c>
      <c r="Y153" s="48"/>
      <c r="Z153" s="24">
        <v>1998</v>
      </c>
      <c r="AA153" s="14">
        <v>114622.06</v>
      </c>
      <c r="AB153" s="17">
        <v>0.00029714051312327064</v>
      </c>
      <c r="AC153" s="16">
        <v>3</v>
      </c>
      <c r="AD153" s="17">
        <v>0.0005905511811023622</v>
      </c>
      <c r="AE153" s="48"/>
      <c r="AF153" s="24">
        <v>1998</v>
      </c>
      <c r="AG153" s="14">
        <v>112313.21</v>
      </c>
      <c r="AH153" s="17">
        <v>0.00030302878593882975</v>
      </c>
      <c r="AI153" s="16">
        <v>3</v>
      </c>
      <c r="AJ153" s="17">
        <v>0.0006247396917950854</v>
      </c>
      <c r="AK153" s="48"/>
      <c r="AL153" s="24">
        <v>1998</v>
      </c>
      <c r="AM153" s="14">
        <v>208655.54</v>
      </c>
      <c r="AN153" s="17">
        <v>0.0005829065267013411</v>
      </c>
      <c r="AO153" s="16">
        <v>3</v>
      </c>
      <c r="AP153" s="17">
        <v>0.0006613756613756613</v>
      </c>
      <c r="AQ153" s="48"/>
      <c r="AR153" s="24">
        <v>1998</v>
      </c>
      <c r="AS153" s="14">
        <v>203973.44</v>
      </c>
      <c r="AT153" s="17">
        <v>0.0005896467842382524</v>
      </c>
      <c r="AU153" s="16">
        <v>3</v>
      </c>
      <c r="AV153" s="17">
        <v>0.0006902899217671422</v>
      </c>
    </row>
    <row r="154" spans="1:48" ht="18">
      <c r="A154" s="48"/>
      <c r="B154" s="24">
        <v>1999</v>
      </c>
      <c r="C154" s="14">
        <v>0</v>
      </c>
      <c r="D154" s="17">
        <v>0</v>
      </c>
      <c r="E154" s="16">
        <v>0</v>
      </c>
      <c r="F154" s="17">
        <v>0</v>
      </c>
      <c r="G154" s="48"/>
      <c r="H154" s="24">
        <v>1999</v>
      </c>
      <c r="I154" s="14">
        <v>0</v>
      </c>
      <c r="J154" s="17">
        <v>0</v>
      </c>
      <c r="K154" s="16">
        <v>0</v>
      </c>
      <c r="L154" s="17">
        <v>0</v>
      </c>
      <c r="M154" s="48"/>
      <c r="N154" s="24">
        <v>1999</v>
      </c>
      <c r="O154" s="14">
        <v>0</v>
      </c>
      <c r="P154" s="17">
        <v>0</v>
      </c>
      <c r="Q154" s="16">
        <v>0</v>
      </c>
      <c r="R154" s="17">
        <v>0</v>
      </c>
      <c r="S154" s="48"/>
      <c r="T154" s="24">
        <v>1999</v>
      </c>
      <c r="U154" s="14">
        <v>0</v>
      </c>
      <c r="V154" s="17">
        <v>0</v>
      </c>
      <c r="W154" s="16">
        <v>0</v>
      </c>
      <c r="X154" s="17">
        <v>0</v>
      </c>
      <c r="Y154" s="48"/>
      <c r="Z154" s="24">
        <v>1999</v>
      </c>
      <c r="AA154" s="14">
        <v>0</v>
      </c>
      <c r="AB154" s="17">
        <v>0</v>
      </c>
      <c r="AC154" s="16">
        <v>0</v>
      </c>
      <c r="AD154" s="17">
        <v>0</v>
      </c>
      <c r="AE154" s="48"/>
      <c r="AF154" s="24">
        <v>1999</v>
      </c>
      <c r="AG154" s="14">
        <v>0</v>
      </c>
      <c r="AH154" s="17">
        <v>0</v>
      </c>
      <c r="AI154" s="16">
        <v>0</v>
      </c>
      <c r="AJ154" s="17">
        <v>0</v>
      </c>
      <c r="AK154" s="48"/>
      <c r="AL154" s="24">
        <v>1999</v>
      </c>
      <c r="AM154" s="14">
        <v>0</v>
      </c>
      <c r="AN154" s="17">
        <v>0</v>
      </c>
      <c r="AO154" s="16">
        <v>0</v>
      </c>
      <c r="AP154" s="17">
        <v>0</v>
      </c>
      <c r="AQ154" s="48"/>
      <c r="AR154" s="24">
        <v>1999</v>
      </c>
      <c r="AS154" s="14">
        <v>0</v>
      </c>
      <c r="AT154" s="17">
        <v>0</v>
      </c>
      <c r="AU154" s="16">
        <v>0</v>
      </c>
      <c r="AV154" s="17">
        <v>0</v>
      </c>
    </row>
    <row r="155" spans="1:48" ht="18">
      <c r="A155" s="48"/>
      <c r="B155" s="24">
        <v>2000</v>
      </c>
      <c r="C155" s="14">
        <v>45598.76</v>
      </c>
      <c r="D155" s="17">
        <v>0.00010285025433384207</v>
      </c>
      <c r="E155" s="16">
        <v>1</v>
      </c>
      <c r="F155" s="17">
        <v>0.000157952930026852</v>
      </c>
      <c r="G155" s="48"/>
      <c r="H155" s="24">
        <v>2000</v>
      </c>
      <c r="I155" s="14">
        <v>45611.58</v>
      </c>
      <c r="J155" s="17">
        <v>0.00010568130414594879</v>
      </c>
      <c r="K155" s="16">
        <v>2</v>
      </c>
      <c r="L155" s="17">
        <v>0.0003307972213033411</v>
      </c>
      <c r="M155" s="48"/>
      <c r="N155" s="24">
        <v>2000</v>
      </c>
      <c r="O155" s="14">
        <v>107645.47</v>
      </c>
      <c r="P155" s="17">
        <v>0.00025754510111560203</v>
      </c>
      <c r="Q155" s="16">
        <v>2</v>
      </c>
      <c r="R155" s="17">
        <v>0.00034995625546806647</v>
      </c>
      <c r="S155" s="48"/>
      <c r="T155" s="24">
        <v>2000</v>
      </c>
      <c r="U155" s="14">
        <v>107631.44</v>
      </c>
      <c r="V155" s="17">
        <v>0.0002687653950733047</v>
      </c>
      <c r="W155" s="16">
        <v>2</v>
      </c>
      <c r="X155" s="17">
        <v>0.0003707823507601038</v>
      </c>
      <c r="Y155" s="48"/>
      <c r="Z155" s="24">
        <v>2000</v>
      </c>
      <c r="AA155" s="14">
        <v>127817.58</v>
      </c>
      <c r="AB155" s="17">
        <v>0.00033134792122366935</v>
      </c>
      <c r="AC155" s="16">
        <v>3</v>
      </c>
      <c r="AD155" s="17">
        <v>0.0005905511811023622</v>
      </c>
      <c r="AE155" s="48"/>
      <c r="AF155" s="24">
        <v>2000</v>
      </c>
      <c r="AG155" s="14">
        <v>45529.26</v>
      </c>
      <c r="AH155" s="17">
        <v>0.0001228410832750068</v>
      </c>
      <c r="AI155" s="16">
        <v>1</v>
      </c>
      <c r="AJ155" s="17">
        <v>0.00020824656393169514</v>
      </c>
      <c r="AK155" s="48"/>
      <c r="AL155" s="24">
        <v>2000</v>
      </c>
      <c r="AM155" s="14">
        <v>65715.94</v>
      </c>
      <c r="AN155" s="17">
        <v>0.00018358606885929664</v>
      </c>
      <c r="AO155" s="16">
        <v>2</v>
      </c>
      <c r="AP155" s="17">
        <v>0.0004409171075837742</v>
      </c>
      <c r="AQ155" s="48"/>
      <c r="AR155" s="24">
        <v>2000</v>
      </c>
      <c r="AS155" s="14">
        <v>45502.41</v>
      </c>
      <c r="AT155" s="17">
        <v>0.00013153844800377197</v>
      </c>
      <c r="AU155" s="16">
        <v>1</v>
      </c>
      <c r="AV155" s="17">
        <v>0.0002300966405890474</v>
      </c>
    </row>
    <row r="156" spans="1:48" ht="18">
      <c r="A156" s="48"/>
      <c r="B156" s="24">
        <v>2001</v>
      </c>
      <c r="C156" s="14">
        <v>221937986.80999994</v>
      </c>
      <c r="D156" s="17">
        <v>0.5005920860512298</v>
      </c>
      <c r="E156" s="16">
        <v>2844</v>
      </c>
      <c r="F156" s="17">
        <v>0.4492181329963671</v>
      </c>
      <c r="G156" s="48"/>
      <c r="H156" s="24">
        <v>2001</v>
      </c>
      <c r="I156" s="14">
        <v>218178784.89000002</v>
      </c>
      <c r="J156" s="17">
        <v>0.5055167684205113</v>
      </c>
      <c r="K156" s="16">
        <v>2760</v>
      </c>
      <c r="L156" s="17">
        <v>0.45650016539861066</v>
      </c>
      <c r="M156" s="48"/>
      <c r="N156" s="24">
        <v>2001</v>
      </c>
      <c r="O156" s="14">
        <v>211661117.20999962</v>
      </c>
      <c r="P156" s="17">
        <v>0.506405739452767</v>
      </c>
      <c r="Q156" s="16">
        <v>2629</v>
      </c>
      <c r="R156" s="17">
        <v>0.4600174978127734</v>
      </c>
      <c r="S156" s="48"/>
      <c r="T156" s="24">
        <v>2001</v>
      </c>
      <c r="U156" s="14">
        <v>203527266.95000046</v>
      </c>
      <c r="V156" s="17">
        <v>0.508225907876052</v>
      </c>
      <c r="W156" s="16">
        <v>2485</v>
      </c>
      <c r="X156" s="17">
        <v>0.460697070819429</v>
      </c>
      <c r="Y156" s="48"/>
      <c r="Z156" s="24">
        <v>2001</v>
      </c>
      <c r="AA156" s="14">
        <v>198899468.88999984</v>
      </c>
      <c r="AB156" s="17">
        <v>0.5156170657369146</v>
      </c>
      <c r="AC156" s="16">
        <v>2374</v>
      </c>
      <c r="AD156" s="17">
        <v>0.4673228346456693</v>
      </c>
      <c r="AE156" s="48"/>
      <c r="AF156" s="24">
        <v>2001</v>
      </c>
      <c r="AG156" s="14">
        <v>193336270.2699997</v>
      </c>
      <c r="AH156" s="17">
        <v>0.5216345900705668</v>
      </c>
      <c r="AI156" s="16">
        <v>2271</v>
      </c>
      <c r="AJ156" s="17">
        <v>0.4729279466888796</v>
      </c>
      <c r="AK156" s="48"/>
      <c r="AL156" s="24">
        <v>2001</v>
      </c>
      <c r="AM156" s="14">
        <v>185470953.99999994</v>
      </c>
      <c r="AN156" s="17">
        <v>0.5181373549924635</v>
      </c>
      <c r="AO156" s="16">
        <v>2132</v>
      </c>
      <c r="AP156" s="17">
        <v>0.47001763668430335</v>
      </c>
      <c r="AQ156" s="48"/>
      <c r="AR156" s="24">
        <v>2001</v>
      </c>
      <c r="AS156" s="14">
        <v>178141979.15000013</v>
      </c>
      <c r="AT156" s="17">
        <v>0.514973151130046</v>
      </c>
      <c r="AU156" s="16">
        <v>2029</v>
      </c>
      <c r="AV156" s="17">
        <v>0.4668660837551772</v>
      </c>
    </row>
    <row r="157" spans="1:48" ht="18">
      <c r="A157" s="48"/>
      <c r="B157" s="24">
        <v>2002</v>
      </c>
      <c r="C157" s="14">
        <v>162649358.76999992</v>
      </c>
      <c r="D157" s="17">
        <v>0.3668636585014771</v>
      </c>
      <c r="E157" s="16">
        <v>1946</v>
      </c>
      <c r="F157" s="17">
        <v>0.307376401832254</v>
      </c>
      <c r="G157" s="48"/>
      <c r="H157" s="24">
        <v>2002</v>
      </c>
      <c r="I157" s="14">
        <v>160381869.12</v>
      </c>
      <c r="J157" s="17">
        <v>0.3716022354403525</v>
      </c>
      <c r="K157" s="16">
        <v>1888</v>
      </c>
      <c r="L157" s="17">
        <v>0.3122725769103539</v>
      </c>
      <c r="M157" s="48"/>
      <c r="N157" s="24">
        <v>2002</v>
      </c>
      <c r="O157" s="14">
        <v>157822473.94999996</v>
      </c>
      <c r="P157" s="17">
        <v>0.37759512789314037</v>
      </c>
      <c r="Q157" s="16">
        <v>1817</v>
      </c>
      <c r="R157" s="17">
        <v>0.3179352580927384</v>
      </c>
      <c r="S157" s="48"/>
      <c r="T157" s="24">
        <v>2002</v>
      </c>
      <c r="U157" s="14">
        <v>152801402.09999985</v>
      </c>
      <c r="V157" s="17">
        <v>0.3815588568095098</v>
      </c>
      <c r="W157" s="16">
        <v>1732</v>
      </c>
      <c r="X157" s="17">
        <v>0.3210975157582499</v>
      </c>
      <c r="Y157" s="48"/>
      <c r="Z157" s="24">
        <v>2002</v>
      </c>
      <c r="AA157" s="14">
        <v>145331150.5500003</v>
      </c>
      <c r="AB157" s="17">
        <v>0.37674922826567936</v>
      </c>
      <c r="AC157" s="16">
        <v>1619</v>
      </c>
      <c r="AD157" s="17">
        <v>0.3187007874015748</v>
      </c>
      <c r="AE157" s="48"/>
      <c r="AF157" s="24">
        <v>2002</v>
      </c>
      <c r="AG157" s="14">
        <v>139438798.50999996</v>
      </c>
      <c r="AH157" s="17">
        <v>0.37621549437732565</v>
      </c>
      <c r="AI157" s="16">
        <v>1526</v>
      </c>
      <c r="AJ157" s="17">
        <v>0.3177842565597668</v>
      </c>
      <c r="AK157" s="48"/>
      <c r="AL157" s="24">
        <v>2002</v>
      </c>
      <c r="AM157" s="14">
        <v>136415755.29</v>
      </c>
      <c r="AN157" s="17">
        <v>0.3810952448395762</v>
      </c>
      <c r="AO157" s="16">
        <v>1461</v>
      </c>
      <c r="AP157" s="17">
        <v>0.3220899470899471</v>
      </c>
      <c r="AQ157" s="48"/>
      <c r="AR157" s="24">
        <v>2002</v>
      </c>
      <c r="AS157" s="14">
        <v>134063465.39000016</v>
      </c>
      <c r="AT157" s="17">
        <v>0.3875509049170806</v>
      </c>
      <c r="AU157" s="16">
        <v>1422</v>
      </c>
      <c r="AV157" s="17">
        <v>0.3271974229176254</v>
      </c>
    </row>
    <row r="158" spans="1:48" ht="18">
      <c r="A158" s="48"/>
      <c r="B158" s="15"/>
      <c r="C158" s="14"/>
      <c r="D158" s="15"/>
      <c r="E158" s="16"/>
      <c r="F158" s="15"/>
      <c r="G158" s="48"/>
      <c r="H158" s="15"/>
      <c r="I158" s="14"/>
      <c r="J158" s="15"/>
      <c r="K158" s="16"/>
      <c r="L158" s="15"/>
      <c r="M158" s="48"/>
      <c r="N158" s="15"/>
      <c r="O158" s="14"/>
      <c r="P158" s="15"/>
      <c r="Q158" s="16"/>
      <c r="R158" s="15"/>
      <c r="S158" s="48"/>
      <c r="T158" s="15"/>
      <c r="U158" s="14"/>
      <c r="V158" s="15"/>
      <c r="W158" s="16"/>
      <c r="X158" s="15"/>
      <c r="Y158" s="48"/>
      <c r="Z158" s="15"/>
      <c r="AA158" s="14"/>
      <c r="AB158" s="15"/>
      <c r="AC158" s="16"/>
      <c r="AD158" s="15"/>
      <c r="AE158" s="48"/>
      <c r="AF158" s="15"/>
      <c r="AG158" s="14"/>
      <c r="AH158" s="15"/>
      <c r="AI158" s="16"/>
      <c r="AJ158" s="15"/>
      <c r="AK158" s="48"/>
      <c r="AL158" s="15"/>
      <c r="AM158" s="14"/>
      <c r="AN158" s="15"/>
      <c r="AO158" s="16"/>
      <c r="AP158" s="15"/>
      <c r="AQ158" s="48"/>
      <c r="AR158" s="15"/>
      <c r="AS158" s="14"/>
      <c r="AT158" s="15"/>
      <c r="AU158" s="16"/>
      <c r="AV158" s="15"/>
    </row>
    <row r="159" spans="1:48" ht="18.75" thickBot="1">
      <c r="A159" s="50"/>
      <c r="B159" s="18"/>
      <c r="C159" s="19">
        <f>SUM(C149:C158)</f>
        <v>443350969.7699998</v>
      </c>
      <c r="D159" s="20"/>
      <c r="E159" s="21">
        <f>SUM(E149:E158)</f>
        <v>6331</v>
      </c>
      <c r="F159" s="18"/>
      <c r="G159" s="50"/>
      <c r="H159" s="18"/>
      <c r="I159" s="19">
        <f>SUM(I149:I158)</f>
        <v>431595544.44000006</v>
      </c>
      <c r="J159" s="20"/>
      <c r="K159" s="21">
        <f>SUM(K149:K158)</f>
        <v>6046</v>
      </c>
      <c r="L159" s="18"/>
      <c r="M159" s="50"/>
      <c r="N159" s="18"/>
      <c r="O159" s="19">
        <f>SUM(O149:O158)</f>
        <v>417967453.20999956</v>
      </c>
      <c r="P159" s="20"/>
      <c r="Q159" s="21">
        <f>SUM(Q149:Q158)</f>
        <v>5715</v>
      </c>
      <c r="R159" s="18"/>
      <c r="S159" s="50"/>
      <c r="T159" s="18"/>
      <c r="U159" s="19">
        <f>SUM(U149:U158)</f>
        <v>400466138.77000034</v>
      </c>
      <c r="V159" s="20"/>
      <c r="W159" s="21">
        <f>SUM(W149:W158)</f>
        <v>5394</v>
      </c>
      <c r="X159" s="18"/>
      <c r="Y159" s="50"/>
      <c r="Z159" s="18"/>
      <c r="AA159" s="19">
        <f>SUM(AA149:AA158)</f>
        <v>385750360.3100002</v>
      </c>
      <c r="AB159" s="20"/>
      <c r="AC159" s="21">
        <f>SUM(AC149:AC158)</f>
        <v>5080</v>
      </c>
      <c r="AD159" s="18"/>
      <c r="AE159" s="50"/>
      <c r="AF159" s="18"/>
      <c r="AG159" s="19">
        <f>SUM(AG149:AG158)</f>
        <v>370635448.54999965</v>
      </c>
      <c r="AH159" s="20"/>
      <c r="AI159" s="21">
        <f>SUM(AI149:AI158)</f>
        <v>4802</v>
      </c>
      <c r="AJ159" s="18"/>
      <c r="AK159" s="50"/>
      <c r="AL159" s="18"/>
      <c r="AM159" s="19">
        <f>SUM(AM149:AM158)</f>
        <v>357957117.37999994</v>
      </c>
      <c r="AN159" s="20"/>
      <c r="AO159" s="21">
        <f>SUM(AO149:AO158)</f>
        <v>4536</v>
      </c>
      <c r="AP159" s="18"/>
      <c r="AQ159" s="50"/>
      <c r="AR159" s="18"/>
      <c r="AS159" s="19">
        <f>SUM(AS149:AS158)</f>
        <v>345924789.98000026</v>
      </c>
      <c r="AT159" s="20"/>
      <c r="AU159" s="21">
        <f>SUM(AU149:AU158)</f>
        <v>4346</v>
      </c>
      <c r="AV159" s="18"/>
    </row>
    <row r="160" spans="1:48" ht="18.75" thickTop="1">
      <c r="A160" s="48"/>
      <c r="B160" s="15"/>
      <c r="C160" s="14"/>
      <c r="D160" s="15"/>
      <c r="E160" s="16"/>
      <c r="F160" s="15"/>
      <c r="G160" s="48"/>
      <c r="H160" s="15"/>
      <c r="I160" s="14"/>
      <c r="J160" s="15"/>
      <c r="K160" s="16"/>
      <c r="L160" s="15"/>
      <c r="M160" s="48"/>
      <c r="N160" s="15"/>
      <c r="O160" s="14"/>
      <c r="P160" s="15"/>
      <c r="Q160" s="16"/>
      <c r="R160" s="15"/>
      <c r="S160" s="48"/>
      <c r="T160" s="15"/>
      <c r="U160" s="14"/>
      <c r="V160" s="15"/>
      <c r="W160" s="16"/>
      <c r="X160" s="15"/>
      <c r="Y160" s="48"/>
      <c r="Z160" s="15"/>
      <c r="AA160" s="14"/>
      <c r="AB160" s="15"/>
      <c r="AC160" s="16"/>
      <c r="AD160" s="15"/>
      <c r="AE160" s="48"/>
      <c r="AF160" s="15"/>
      <c r="AG160" s="14"/>
      <c r="AH160" s="15"/>
      <c r="AI160" s="16"/>
      <c r="AJ160" s="15"/>
      <c r="AK160" s="48"/>
      <c r="AL160" s="15"/>
      <c r="AM160" s="14"/>
      <c r="AN160" s="15"/>
      <c r="AO160" s="16"/>
      <c r="AP160" s="15"/>
      <c r="AQ160" s="48"/>
      <c r="AR160" s="15"/>
      <c r="AS160" s="14"/>
      <c r="AT160" s="15"/>
      <c r="AU160" s="16"/>
      <c r="AV160" s="15"/>
    </row>
    <row r="161" spans="1:48" ht="18">
      <c r="A161" s="48"/>
      <c r="B161" s="15"/>
      <c r="C161" s="14"/>
      <c r="D161" s="15"/>
      <c r="E161" s="16"/>
      <c r="F161" s="15"/>
      <c r="G161" s="48"/>
      <c r="H161" s="15"/>
      <c r="I161" s="14"/>
      <c r="J161" s="15"/>
      <c r="K161" s="16"/>
      <c r="L161" s="15"/>
      <c r="M161" s="48"/>
      <c r="N161" s="15"/>
      <c r="O161" s="14"/>
      <c r="P161" s="15"/>
      <c r="Q161" s="16"/>
      <c r="R161" s="15"/>
      <c r="S161" s="48"/>
      <c r="T161" s="15"/>
      <c r="U161" s="14"/>
      <c r="V161" s="15"/>
      <c r="W161" s="16"/>
      <c r="X161" s="15"/>
      <c r="Y161" s="48"/>
      <c r="Z161" s="15"/>
      <c r="AA161" s="14"/>
      <c r="AB161" s="15"/>
      <c r="AC161" s="16"/>
      <c r="AD161" s="15"/>
      <c r="AE161" s="48"/>
      <c r="AF161" s="15"/>
      <c r="AG161" s="14"/>
      <c r="AH161" s="15"/>
      <c r="AI161" s="16"/>
      <c r="AJ161" s="15"/>
      <c r="AK161" s="48"/>
      <c r="AL161" s="15"/>
      <c r="AM161" s="14"/>
      <c r="AN161" s="15"/>
      <c r="AO161" s="16"/>
      <c r="AP161" s="15"/>
      <c r="AQ161" s="48"/>
      <c r="AR161" s="15"/>
      <c r="AS161" s="14"/>
      <c r="AT161" s="15"/>
      <c r="AU161" s="16"/>
      <c r="AV161" s="15"/>
    </row>
    <row r="162" spans="1:48" ht="18">
      <c r="A162" s="48"/>
      <c r="B162" s="15"/>
      <c r="C162" s="14"/>
      <c r="D162" s="15"/>
      <c r="E162" s="16"/>
      <c r="F162" s="15"/>
      <c r="G162" s="48"/>
      <c r="H162" s="15"/>
      <c r="I162" s="14"/>
      <c r="J162" s="15"/>
      <c r="K162" s="16"/>
      <c r="L162" s="15"/>
      <c r="M162" s="48"/>
      <c r="N162" s="15"/>
      <c r="O162" s="14"/>
      <c r="P162" s="15"/>
      <c r="Q162" s="16"/>
      <c r="R162" s="15"/>
      <c r="S162" s="48"/>
      <c r="T162" s="15"/>
      <c r="U162" s="14"/>
      <c r="V162" s="15"/>
      <c r="W162" s="16"/>
      <c r="X162" s="15"/>
      <c r="Y162" s="48"/>
      <c r="Z162" s="15"/>
      <c r="AA162" s="14"/>
      <c r="AB162" s="15"/>
      <c r="AC162" s="16"/>
      <c r="AD162" s="15"/>
      <c r="AE162" s="48"/>
      <c r="AF162" s="15"/>
      <c r="AG162" s="14"/>
      <c r="AH162" s="15"/>
      <c r="AI162" s="16"/>
      <c r="AJ162" s="15"/>
      <c r="AK162" s="48"/>
      <c r="AL162" s="15"/>
      <c r="AM162" s="14"/>
      <c r="AN162" s="15"/>
      <c r="AO162" s="16"/>
      <c r="AP162" s="15"/>
      <c r="AQ162" s="48"/>
      <c r="AR162" s="15"/>
      <c r="AS162" s="14"/>
      <c r="AT162" s="15"/>
      <c r="AU162" s="16"/>
      <c r="AV162" s="15"/>
    </row>
    <row r="163" spans="1:48" ht="18">
      <c r="A163" s="48"/>
      <c r="B163" s="15"/>
      <c r="C163" s="14"/>
      <c r="D163" s="15"/>
      <c r="E163" s="16"/>
      <c r="F163" s="15"/>
      <c r="G163" s="48"/>
      <c r="H163" s="15"/>
      <c r="I163" s="14"/>
      <c r="J163" s="15"/>
      <c r="K163" s="16"/>
      <c r="L163" s="15"/>
      <c r="M163" s="48"/>
      <c r="N163" s="15"/>
      <c r="O163" s="14"/>
      <c r="P163" s="15"/>
      <c r="Q163" s="16"/>
      <c r="R163" s="15"/>
      <c r="S163" s="48"/>
      <c r="T163" s="15"/>
      <c r="U163" s="14"/>
      <c r="V163" s="15"/>
      <c r="W163" s="16"/>
      <c r="X163" s="15"/>
      <c r="Y163" s="48"/>
      <c r="Z163" s="15"/>
      <c r="AA163" s="14"/>
      <c r="AB163" s="15"/>
      <c r="AC163" s="16"/>
      <c r="AD163" s="15"/>
      <c r="AE163" s="48"/>
      <c r="AF163" s="15"/>
      <c r="AG163" s="14"/>
      <c r="AH163" s="15"/>
      <c r="AI163" s="16"/>
      <c r="AJ163" s="15"/>
      <c r="AK163" s="48"/>
      <c r="AL163" s="15"/>
      <c r="AM163" s="14"/>
      <c r="AN163" s="15"/>
      <c r="AO163" s="16"/>
      <c r="AP163" s="15"/>
      <c r="AQ163" s="48"/>
      <c r="AR163" s="15"/>
      <c r="AS163" s="14"/>
      <c r="AT163" s="15"/>
      <c r="AU163" s="16"/>
      <c r="AV163" s="15"/>
    </row>
    <row r="164" spans="1:48" ht="18.75">
      <c r="A164" s="48"/>
      <c r="B164" s="13" t="s">
        <v>92</v>
      </c>
      <c r="C164" s="14"/>
      <c r="D164" s="15"/>
      <c r="E164" s="16"/>
      <c r="F164" s="15"/>
      <c r="G164" s="48"/>
      <c r="H164" s="13" t="s">
        <v>92</v>
      </c>
      <c r="I164" s="14"/>
      <c r="J164" s="15"/>
      <c r="K164" s="16"/>
      <c r="L164" s="15"/>
      <c r="M164" s="48"/>
      <c r="N164" s="13" t="s">
        <v>92</v>
      </c>
      <c r="O164" s="14"/>
      <c r="P164" s="15"/>
      <c r="Q164" s="16"/>
      <c r="R164" s="15"/>
      <c r="S164" s="48"/>
      <c r="T164" s="13" t="s">
        <v>92</v>
      </c>
      <c r="U164" s="14"/>
      <c r="V164" s="15"/>
      <c r="W164" s="16"/>
      <c r="X164" s="15"/>
      <c r="Y164" s="48"/>
      <c r="Z164" s="13" t="s">
        <v>92</v>
      </c>
      <c r="AA164" s="14"/>
      <c r="AB164" s="15"/>
      <c r="AC164" s="16"/>
      <c r="AD164" s="15"/>
      <c r="AE164" s="48"/>
      <c r="AF164" s="13" t="s">
        <v>92</v>
      </c>
      <c r="AG164" s="14"/>
      <c r="AH164" s="15"/>
      <c r="AI164" s="16"/>
      <c r="AJ164" s="15"/>
      <c r="AK164" s="48"/>
      <c r="AL164" s="13" t="s">
        <v>92</v>
      </c>
      <c r="AM164" s="14"/>
      <c r="AN164" s="15"/>
      <c r="AO164" s="16"/>
      <c r="AP164" s="15"/>
      <c r="AQ164" s="48"/>
      <c r="AR164" s="13" t="s">
        <v>92</v>
      </c>
      <c r="AS164" s="14"/>
      <c r="AT164" s="15"/>
      <c r="AU164" s="16"/>
      <c r="AV164" s="15"/>
    </row>
    <row r="165" spans="1:48" ht="18">
      <c r="A165" s="48"/>
      <c r="B165" s="15"/>
      <c r="C165" s="14"/>
      <c r="D165" s="15"/>
      <c r="E165" s="16"/>
      <c r="F165" s="15"/>
      <c r="G165" s="48"/>
      <c r="H165" s="15"/>
      <c r="I165" s="14"/>
      <c r="J165" s="15"/>
      <c r="K165" s="16"/>
      <c r="L165" s="15"/>
      <c r="M165" s="48"/>
      <c r="N165" s="15"/>
      <c r="O165" s="14"/>
      <c r="P165" s="15"/>
      <c r="Q165" s="16"/>
      <c r="R165" s="15"/>
      <c r="S165" s="48"/>
      <c r="T165" s="15"/>
      <c r="U165" s="14"/>
      <c r="V165" s="15"/>
      <c r="W165" s="16"/>
      <c r="X165" s="15"/>
      <c r="Y165" s="48"/>
      <c r="Z165" s="15"/>
      <c r="AA165" s="14"/>
      <c r="AB165" s="15"/>
      <c r="AC165" s="16"/>
      <c r="AD165" s="15"/>
      <c r="AE165" s="48"/>
      <c r="AF165" s="15"/>
      <c r="AG165" s="14"/>
      <c r="AH165" s="15"/>
      <c r="AI165" s="16"/>
      <c r="AJ165" s="15"/>
      <c r="AK165" s="48"/>
      <c r="AL165" s="15"/>
      <c r="AM165" s="14"/>
      <c r="AN165" s="15"/>
      <c r="AO165" s="16"/>
      <c r="AP165" s="15"/>
      <c r="AQ165" s="48"/>
      <c r="AR165" s="15"/>
      <c r="AS165" s="14"/>
      <c r="AT165" s="15"/>
      <c r="AU165" s="16"/>
      <c r="AV165" s="15"/>
    </row>
    <row r="166" spans="1:48" ht="54">
      <c r="A166" s="51"/>
      <c r="B166" s="29" t="s">
        <v>82</v>
      </c>
      <c r="C166" s="30" t="s">
        <v>77</v>
      </c>
      <c r="D166" s="31" t="s">
        <v>78</v>
      </c>
      <c r="E166" s="32" t="s">
        <v>79</v>
      </c>
      <c r="F166" s="31" t="s">
        <v>78</v>
      </c>
      <c r="G166" s="51"/>
      <c r="H166" s="29" t="s">
        <v>82</v>
      </c>
      <c r="I166" s="30" t="s">
        <v>77</v>
      </c>
      <c r="J166" s="31" t="s">
        <v>78</v>
      </c>
      <c r="K166" s="32" t="s">
        <v>79</v>
      </c>
      <c r="L166" s="31" t="s">
        <v>78</v>
      </c>
      <c r="M166" s="51"/>
      <c r="N166" s="29" t="s">
        <v>82</v>
      </c>
      <c r="O166" s="30" t="s">
        <v>77</v>
      </c>
      <c r="P166" s="31" t="s">
        <v>78</v>
      </c>
      <c r="Q166" s="32" t="s">
        <v>79</v>
      </c>
      <c r="R166" s="31" t="s">
        <v>78</v>
      </c>
      <c r="S166" s="51"/>
      <c r="T166" s="29" t="s">
        <v>82</v>
      </c>
      <c r="U166" s="30" t="s">
        <v>77</v>
      </c>
      <c r="V166" s="31" t="s">
        <v>78</v>
      </c>
      <c r="W166" s="32" t="s">
        <v>79</v>
      </c>
      <c r="X166" s="31" t="s">
        <v>78</v>
      </c>
      <c r="Y166" s="51"/>
      <c r="Z166" s="29" t="s">
        <v>82</v>
      </c>
      <c r="AA166" s="30" t="s">
        <v>77</v>
      </c>
      <c r="AB166" s="31" t="s">
        <v>78</v>
      </c>
      <c r="AC166" s="32" t="s">
        <v>79</v>
      </c>
      <c r="AD166" s="31" t="s">
        <v>78</v>
      </c>
      <c r="AE166" s="51"/>
      <c r="AF166" s="29" t="s">
        <v>82</v>
      </c>
      <c r="AG166" s="30" t="s">
        <v>77</v>
      </c>
      <c r="AH166" s="31" t="s">
        <v>78</v>
      </c>
      <c r="AI166" s="32" t="s">
        <v>79</v>
      </c>
      <c r="AJ166" s="31" t="s">
        <v>78</v>
      </c>
      <c r="AK166" s="51"/>
      <c r="AL166" s="29" t="s">
        <v>82</v>
      </c>
      <c r="AM166" s="30" t="s">
        <v>77</v>
      </c>
      <c r="AN166" s="31" t="s">
        <v>78</v>
      </c>
      <c r="AO166" s="32" t="s">
        <v>79</v>
      </c>
      <c r="AP166" s="31" t="s">
        <v>78</v>
      </c>
      <c r="AQ166" s="51"/>
      <c r="AR166" s="29" t="s">
        <v>82</v>
      </c>
      <c r="AS166" s="30" t="s">
        <v>77</v>
      </c>
      <c r="AT166" s="31" t="s">
        <v>78</v>
      </c>
      <c r="AU166" s="32" t="s">
        <v>79</v>
      </c>
      <c r="AV166" s="31" t="s">
        <v>78</v>
      </c>
    </row>
    <row r="167" spans="1:48" ht="18">
      <c r="A167" s="48"/>
      <c r="B167" s="15"/>
      <c r="C167" s="14"/>
      <c r="D167" s="15"/>
      <c r="E167" s="16"/>
      <c r="F167" s="15"/>
      <c r="G167" s="48"/>
      <c r="H167" s="15"/>
      <c r="I167" s="14"/>
      <c r="J167" s="15"/>
      <c r="K167" s="16"/>
      <c r="L167" s="15"/>
      <c r="M167" s="48"/>
      <c r="N167" s="15"/>
      <c r="O167" s="14"/>
      <c r="P167" s="15"/>
      <c r="Q167" s="16"/>
      <c r="R167" s="15"/>
      <c r="S167" s="48"/>
      <c r="T167" s="15"/>
      <c r="U167" s="14"/>
      <c r="V167" s="15"/>
      <c r="W167" s="16"/>
      <c r="X167" s="15"/>
      <c r="Y167" s="48"/>
      <c r="Z167" s="15"/>
      <c r="AA167" s="14"/>
      <c r="AB167" s="15"/>
      <c r="AC167" s="16"/>
      <c r="AD167" s="15"/>
      <c r="AE167" s="48"/>
      <c r="AF167" s="15"/>
      <c r="AG167" s="14"/>
      <c r="AH167" s="15"/>
      <c r="AI167" s="16"/>
      <c r="AJ167" s="15"/>
      <c r="AK167" s="48"/>
      <c r="AL167" s="15"/>
      <c r="AM167" s="14"/>
      <c r="AN167" s="15"/>
      <c r="AO167" s="16"/>
      <c r="AP167" s="15"/>
      <c r="AQ167" s="48"/>
      <c r="AR167" s="15"/>
      <c r="AS167" s="14"/>
      <c r="AT167" s="15"/>
      <c r="AU167" s="16"/>
      <c r="AV167" s="15"/>
    </row>
    <row r="168" spans="1:48" ht="18">
      <c r="A168" s="48"/>
      <c r="B168" s="15" t="s">
        <v>54</v>
      </c>
      <c r="C168" s="14">
        <v>6761347.230000001</v>
      </c>
      <c r="D168" s="17">
        <v>0.015250552476534847</v>
      </c>
      <c r="E168" s="16">
        <v>225</v>
      </c>
      <c r="F168" s="17">
        <v>0.0355394092560417</v>
      </c>
      <c r="G168" s="48"/>
      <c r="H168" s="15" t="s">
        <v>54</v>
      </c>
      <c r="I168" s="14">
        <v>5913225.3</v>
      </c>
      <c r="J168" s="17">
        <v>0.013700848806658736</v>
      </c>
      <c r="K168" s="16">
        <v>202</v>
      </c>
      <c r="L168" s="17">
        <v>0.03341051935163745</v>
      </c>
      <c r="M168" s="48"/>
      <c r="N168" s="15" t="s">
        <v>54</v>
      </c>
      <c r="O168" s="14">
        <v>5195268.65</v>
      </c>
      <c r="P168" s="17">
        <v>0.01242984019473338</v>
      </c>
      <c r="Q168" s="16">
        <v>186</v>
      </c>
      <c r="R168" s="17">
        <v>0.03254593175853018</v>
      </c>
      <c r="S168" s="48"/>
      <c r="T168" s="15" t="s">
        <v>54</v>
      </c>
      <c r="U168" s="14">
        <v>4329901.33</v>
      </c>
      <c r="V168" s="17">
        <v>0.01081215341526488</v>
      </c>
      <c r="W168" s="16">
        <v>184</v>
      </c>
      <c r="X168" s="17">
        <v>0.03411197626992955</v>
      </c>
      <c r="Y168" s="48"/>
      <c r="Z168" s="15" t="s">
        <v>54</v>
      </c>
      <c r="AA168" s="14">
        <v>4166430.65</v>
      </c>
      <c r="AB168" s="17">
        <v>0.01080084707283678</v>
      </c>
      <c r="AC168" s="16">
        <v>181</v>
      </c>
      <c r="AD168" s="17">
        <v>0.03562992125984252</v>
      </c>
      <c r="AE168" s="48"/>
      <c r="AF168" s="15" t="s">
        <v>54</v>
      </c>
      <c r="AG168" s="14">
        <v>3610898.59</v>
      </c>
      <c r="AH168" s="17">
        <v>0.009742453411098587</v>
      </c>
      <c r="AI168" s="16">
        <v>169</v>
      </c>
      <c r="AJ168" s="17">
        <v>0.03519366930445648</v>
      </c>
      <c r="AK168" s="48"/>
      <c r="AL168" s="15" t="s">
        <v>54</v>
      </c>
      <c r="AM168" s="14">
        <v>3275873.72</v>
      </c>
      <c r="AN168" s="17">
        <v>0.009151581463101346</v>
      </c>
      <c r="AO168" s="16">
        <v>164</v>
      </c>
      <c r="AP168" s="17">
        <v>0.036155202821869487</v>
      </c>
      <c r="AQ168" s="48"/>
      <c r="AR168" s="15" t="s">
        <v>54</v>
      </c>
      <c r="AS168" s="14">
        <v>2951387.34</v>
      </c>
      <c r="AT168" s="17">
        <v>0.008531875787712811</v>
      </c>
      <c r="AU168" s="16">
        <v>159</v>
      </c>
      <c r="AV168" s="17">
        <v>0.036585365853658534</v>
      </c>
    </row>
    <row r="169" spans="1:48" ht="18">
      <c r="A169" s="48"/>
      <c r="B169" s="15" t="s">
        <v>55</v>
      </c>
      <c r="C169" s="14">
        <v>30537405.570000008</v>
      </c>
      <c r="D169" s="17">
        <v>0.06887862585671592</v>
      </c>
      <c r="E169" s="16">
        <v>671</v>
      </c>
      <c r="F169" s="17">
        <v>0.10598641604801769</v>
      </c>
      <c r="G169" s="48"/>
      <c r="H169" s="15" t="s">
        <v>55</v>
      </c>
      <c r="I169" s="14">
        <v>29577576.249999996</v>
      </c>
      <c r="J169" s="17">
        <v>0.06853077292161863</v>
      </c>
      <c r="K169" s="16">
        <v>645</v>
      </c>
      <c r="L169" s="17">
        <v>0.10668210387032749</v>
      </c>
      <c r="M169" s="48"/>
      <c r="N169" s="15" t="s">
        <v>55</v>
      </c>
      <c r="O169" s="14">
        <v>28845532.600000016</v>
      </c>
      <c r="P169" s="17">
        <v>0.06901382482886084</v>
      </c>
      <c r="Q169" s="16">
        <v>622</v>
      </c>
      <c r="R169" s="17">
        <v>0.10883639545056868</v>
      </c>
      <c r="S169" s="48"/>
      <c r="T169" s="15" t="s">
        <v>55</v>
      </c>
      <c r="U169" s="14">
        <v>28585388.060000036</v>
      </c>
      <c r="V169" s="17">
        <v>0.07138028735162921</v>
      </c>
      <c r="W169" s="16">
        <v>602</v>
      </c>
      <c r="X169" s="17">
        <v>0.11160548757879125</v>
      </c>
      <c r="Y169" s="48"/>
      <c r="Z169" s="15" t="s">
        <v>55</v>
      </c>
      <c r="AA169" s="14">
        <v>27654742.84</v>
      </c>
      <c r="AB169" s="17">
        <v>0.07169077643317258</v>
      </c>
      <c r="AC169" s="16">
        <v>574</v>
      </c>
      <c r="AD169" s="17">
        <v>0.11299212598425197</v>
      </c>
      <c r="AE169" s="48"/>
      <c r="AF169" s="15" t="s">
        <v>55</v>
      </c>
      <c r="AG169" s="14">
        <v>26447946.69</v>
      </c>
      <c r="AH169" s="17">
        <v>0.07135838407650874</v>
      </c>
      <c r="AI169" s="16">
        <v>547</v>
      </c>
      <c r="AJ169" s="17">
        <v>0.11391087047063723</v>
      </c>
      <c r="AK169" s="48"/>
      <c r="AL169" s="15" t="s">
        <v>55</v>
      </c>
      <c r="AM169" s="14">
        <v>26347372.61</v>
      </c>
      <c r="AN169" s="17">
        <v>0.07360482954730627</v>
      </c>
      <c r="AO169" s="16">
        <v>521</v>
      </c>
      <c r="AP169" s="17">
        <v>0.11485890652557319</v>
      </c>
      <c r="AQ169" s="48"/>
      <c r="AR169" s="15" t="s">
        <v>55</v>
      </c>
      <c r="AS169" s="14">
        <v>25498010.039999988</v>
      </c>
      <c r="AT169" s="17">
        <v>0.07370969291178635</v>
      </c>
      <c r="AU169" s="16">
        <v>490</v>
      </c>
      <c r="AV169" s="17">
        <v>0.11274735388863323</v>
      </c>
    </row>
    <row r="170" spans="1:48" ht="18">
      <c r="A170" s="48"/>
      <c r="B170" s="15" t="s">
        <v>56</v>
      </c>
      <c r="C170" s="14">
        <v>71181086.62999998</v>
      </c>
      <c r="D170" s="17">
        <v>0.160552455015328</v>
      </c>
      <c r="E170" s="16">
        <v>1127</v>
      </c>
      <c r="F170" s="17">
        <v>0.1780129521402622</v>
      </c>
      <c r="G170" s="48"/>
      <c r="H170" s="15" t="s">
        <v>56</v>
      </c>
      <c r="I170" s="14">
        <v>69402881.91999999</v>
      </c>
      <c r="J170" s="17">
        <v>0.16080537163573136</v>
      </c>
      <c r="K170" s="16">
        <v>1069</v>
      </c>
      <c r="L170" s="17">
        <v>0.1768111147866358</v>
      </c>
      <c r="M170" s="48"/>
      <c r="N170" s="15" t="s">
        <v>56</v>
      </c>
      <c r="O170" s="14">
        <v>65666656.51999993</v>
      </c>
      <c r="P170" s="17">
        <v>0.1571094974397611</v>
      </c>
      <c r="Q170" s="16">
        <v>988</v>
      </c>
      <c r="R170" s="17">
        <v>0.17287839020122484</v>
      </c>
      <c r="S170" s="48"/>
      <c r="T170" s="15" t="s">
        <v>56</v>
      </c>
      <c r="U170" s="14">
        <v>60546184.880000025</v>
      </c>
      <c r="V170" s="17">
        <v>0.15118927424416656</v>
      </c>
      <c r="W170" s="16">
        <v>916</v>
      </c>
      <c r="X170" s="17">
        <v>0.16981831664812755</v>
      </c>
      <c r="Y170" s="48"/>
      <c r="Z170" s="15" t="s">
        <v>56</v>
      </c>
      <c r="AA170" s="14">
        <v>57723056.43</v>
      </c>
      <c r="AB170" s="17">
        <v>0.14963837333453703</v>
      </c>
      <c r="AC170" s="16">
        <v>861</v>
      </c>
      <c r="AD170" s="17">
        <v>0.16948818897637796</v>
      </c>
      <c r="AE170" s="48"/>
      <c r="AF170" s="15" t="s">
        <v>56</v>
      </c>
      <c r="AG170" s="14">
        <v>55644923.24</v>
      </c>
      <c r="AH170" s="17">
        <v>0.15013384029426774</v>
      </c>
      <c r="AI170" s="16">
        <v>810</v>
      </c>
      <c r="AJ170" s="17">
        <v>0.16867971678467306</v>
      </c>
      <c r="AK170" s="48"/>
      <c r="AL170" s="15" t="s">
        <v>56</v>
      </c>
      <c r="AM170" s="14">
        <v>52825089.16000001</v>
      </c>
      <c r="AN170" s="17">
        <v>0.14757379192972428</v>
      </c>
      <c r="AO170" s="16">
        <v>742</v>
      </c>
      <c r="AP170" s="17">
        <v>0.16358024691358025</v>
      </c>
      <c r="AQ170" s="48"/>
      <c r="AR170" s="15" t="s">
        <v>56</v>
      </c>
      <c r="AS170" s="14">
        <v>49753926.88000002</v>
      </c>
      <c r="AT170" s="17">
        <v>0.14382874058513295</v>
      </c>
      <c r="AU170" s="16">
        <v>703</v>
      </c>
      <c r="AV170" s="17">
        <v>0.16175793833410032</v>
      </c>
    </row>
    <row r="171" spans="1:48" ht="18">
      <c r="A171" s="48"/>
      <c r="B171" s="15" t="s">
        <v>57</v>
      </c>
      <c r="C171" s="14">
        <v>102586154.00999983</v>
      </c>
      <c r="D171" s="17">
        <v>0.23138813491987867</v>
      </c>
      <c r="E171" s="16">
        <v>1533</v>
      </c>
      <c r="F171" s="17">
        <v>0.24214184173116413</v>
      </c>
      <c r="G171" s="48"/>
      <c r="H171" s="15" t="s">
        <v>57</v>
      </c>
      <c r="I171" s="14">
        <v>98849632.85999991</v>
      </c>
      <c r="J171" s="17">
        <v>0.22903302439847573</v>
      </c>
      <c r="K171" s="16">
        <v>1449</v>
      </c>
      <c r="L171" s="17">
        <v>0.23966258683427058</v>
      </c>
      <c r="M171" s="48"/>
      <c r="N171" s="15" t="s">
        <v>57</v>
      </c>
      <c r="O171" s="14">
        <v>94095174.8700001</v>
      </c>
      <c r="P171" s="17">
        <v>0.225125602836649</v>
      </c>
      <c r="Q171" s="16">
        <v>1338</v>
      </c>
      <c r="R171" s="17">
        <v>0.23412073490813648</v>
      </c>
      <c r="S171" s="48"/>
      <c r="T171" s="15" t="s">
        <v>57</v>
      </c>
      <c r="U171" s="14">
        <v>90395270.79999998</v>
      </c>
      <c r="V171" s="17">
        <v>0.22572512891512336</v>
      </c>
      <c r="W171" s="16">
        <v>1250</v>
      </c>
      <c r="X171" s="17">
        <v>0.2317389692250649</v>
      </c>
      <c r="Y171" s="48"/>
      <c r="Z171" s="15" t="s">
        <v>57</v>
      </c>
      <c r="AA171" s="14">
        <v>87136794.67999998</v>
      </c>
      <c r="AB171" s="17">
        <v>0.2258890817625531</v>
      </c>
      <c r="AC171" s="16">
        <v>1171</v>
      </c>
      <c r="AD171" s="17">
        <v>0.23051181102362206</v>
      </c>
      <c r="AE171" s="48"/>
      <c r="AF171" s="15" t="s">
        <v>57</v>
      </c>
      <c r="AG171" s="14">
        <v>82689100.36000009</v>
      </c>
      <c r="AH171" s="17">
        <v>0.22310089518824056</v>
      </c>
      <c r="AI171" s="16">
        <v>1109</v>
      </c>
      <c r="AJ171" s="17">
        <v>0.2309454394002499</v>
      </c>
      <c r="AK171" s="48"/>
      <c r="AL171" s="15" t="s">
        <v>57</v>
      </c>
      <c r="AM171" s="14">
        <v>79015701.77000004</v>
      </c>
      <c r="AN171" s="17">
        <v>0.22074069192516874</v>
      </c>
      <c r="AO171" s="16">
        <v>1049</v>
      </c>
      <c r="AP171" s="17">
        <v>0.2312610229276896</v>
      </c>
      <c r="AQ171" s="48"/>
      <c r="AR171" s="15" t="s">
        <v>57</v>
      </c>
      <c r="AS171" s="14">
        <v>75511526.08</v>
      </c>
      <c r="AT171" s="17">
        <v>0.2182888543037513</v>
      </c>
      <c r="AU171" s="16">
        <v>1002</v>
      </c>
      <c r="AV171" s="17">
        <v>0.2305568338702255</v>
      </c>
    </row>
    <row r="172" spans="1:48" ht="18">
      <c r="A172" s="48"/>
      <c r="B172" s="15" t="s">
        <v>58</v>
      </c>
      <c r="C172" s="14">
        <v>224231764.85000023</v>
      </c>
      <c r="D172" s="17">
        <v>0.5057658156614078</v>
      </c>
      <c r="E172" s="16">
        <v>2675</v>
      </c>
      <c r="F172" s="17">
        <v>0.4225240878218291</v>
      </c>
      <c r="G172" s="48"/>
      <c r="H172" s="15" t="s">
        <v>58</v>
      </c>
      <c r="I172" s="14">
        <v>219717724.0999999</v>
      </c>
      <c r="J172" s="17">
        <v>0.5090824660506775</v>
      </c>
      <c r="K172" s="16">
        <v>2583</v>
      </c>
      <c r="L172" s="17">
        <v>0.42722461131326495</v>
      </c>
      <c r="M172" s="48"/>
      <c r="N172" s="15" t="s">
        <v>58</v>
      </c>
      <c r="O172" s="14">
        <v>215949766.42999977</v>
      </c>
      <c r="P172" s="17">
        <v>0.5166664647486318</v>
      </c>
      <c r="Q172" s="16">
        <v>2483</v>
      </c>
      <c r="R172" s="17">
        <v>0.43447069116360454</v>
      </c>
      <c r="S172" s="48"/>
      <c r="T172" s="15" t="s">
        <v>58</v>
      </c>
      <c r="U172" s="14">
        <v>208666097.55000016</v>
      </c>
      <c r="V172" s="17">
        <v>0.5210580305014088</v>
      </c>
      <c r="W172" s="16">
        <v>2352</v>
      </c>
      <c r="X172" s="17">
        <v>0.4360400444938821</v>
      </c>
      <c r="Y172" s="48"/>
      <c r="Z172" s="15" t="s">
        <v>58</v>
      </c>
      <c r="AA172" s="14">
        <v>201245130.39000034</v>
      </c>
      <c r="AB172" s="17">
        <v>0.5216978416514604</v>
      </c>
      <c r="AC172" s="16">
        <v>2208</v>
      </c>
      <c r="AD172" s="17">
        <v>0.4346456692913386</v>
      </c>
      <c r="AE172" s="48"/>
      <c r="AF172" s="15" t="s">
        <v>58</v>
      </c>
      <c r="AG172" s="14">
        <v>194608157.80999994</v>
      </c>
      <c r="AH172" s="17">
        <v>0.525066230365568</v>
      </c>
      <c r="AI172" s="16">
        <v>2085</v>
      </c>
      <c r="AJ172" s="17">
        <v>0.43419408579758434</v>
      </c>
      <c r="AK172" s="48"/>
      <c r="AL172" s="15" t="s">
        <v>58</v>
      </c>
      <c r="AM172" s="14">
        <v>189036881.73999995</v>
      </c>
      <c r="AN172" s="17">
        <v>0.5280992402766564</v>
      </c>
      <c r="AO172" s="16">
        <v>1982</v>
      </c>
      <c r="AP172" s="17">
        <v>0.43694885361552027</v>
      </c>
      <c r="AQ172" s="48"/>
      <c r="AR172" s="15" t="s">
        <v>58</v>
      </c>
      <c r="AS172" s="14">
        <v>184868898.13</v>
      </c>
      <c r="AT172" s="17">
        <v>0.5344193405181755</v>
      </c>
      <c r="AU172" s="16">
        <v>1916</v>
      </c>
      <c r="AV172" s="17">
        <v>0.4408651633686148</v>
      </c>
    </row>
    <row r="173" spans="1:48" ht="18">
      <c r="A173" s="48"/>
      <c r="B173" s="15" t="s">
        <v>59</v>
      </c>
      <c r="C173" s="14">
        <v>1952919.76</v>
      </c>
      <c r="D173" s="17">
        <v>0.0044049069318899394</v>
      </c>
      <c r="E173" s="16">
        <v>30</v>
      </c>
      <c r="F173" s="17">
        <v>0.00473858790080556</v>
      </c>
      <c r="G173" s="48"/>
      <c r="H173" s="15" t="s">
        <v>59</v>
      </c>
      <c r="I173" s="14">
        <v>1905075.72</v>
      </c>
      <c r="J173" s="17">
        <v>0.0044140300903056295</v>
      </c>
      <c r="K173" s="16">
        <v>28</v>
      </c>
      <c r="L173" s="17">
        <v>0.004631161098246774</v>
      </c>
      <c r="M173" s="48"/>
      <c r="N173" s="15" t="s">
        <v>59</v>
      </c>
      <c r="O173" s="14">
        <v>1940179.56</v>
      </c>
      <c r="P173" s="17">
        <v>0.004641939330680836</v>
      </c>
      <c r="Q173" s="16">
        <v>28</v>
      </c>
      <c r="R173" s="17">
        <v>0.004899387576552931</v>
      </c>
      <c r="S173" s="48"/>
      <c r="T173" s="15" t="s">
        <v>59</v>
      </c>
      <c r="U173" s="14">
        <v>1920896.58</v>
      </c>
      <c r="V173" s="17">
        <v>0.004796651686706597</v>
      </c>
      <c r="W173" s="16">
        <v>27</v>
      </c>
      <c r="X173" s="17">
        <v>0.005005561735261402</v>
      </c>
      <c r="Y173" s="48"/>
      <c r="Z173" s="15" t="s">
        <v>59</v>
      </c>
      <c r="AA173" s="14">
        <v>1740748.74</v>
      </c>
      <c r="AB173" s="17">
        <v>0.004512630237340758</v>
      </c>
      <c r="AC173" s="16">
        <v>23</v>
      </c>
      <c r="AD173" s="17">
        <v>0.00452755905511811</v>
      </c>
      <c r="AE173" s="48"/>
      <c r="AF173" s="15" t="s">
        <v>59</v>
      </c>
      <c r="AG173" s="14">
        <v>1769427.3</v>
      </c>
      <c r="AH173" s="17">
        <v>0.004774036878885582</v>
      </c>
      <c r="AI173" s="16">
        <v>23</v>
      </c>
      <c r="AJ173" s="17">
        <v>0.004789670970428988</v>
      </c>
      <c r="AK173" s="48"/>
      <c r="AL173" s="15" t="s">
        <v>59</v>
      </c>
      <c r="AM173" s="14">
        <v>1716310.42</v>
      </c>
      <c r="AN173" s="17">
        <v>0.004794737516499776</v>
      </c>
      <c r="AO173" s="16">
        <v>22</v>
      </c>
      <c r="AP173" s="17">
        <v>0.0048500881834215165</v>
      </c>
      <c r="AQ173" s="48"/>
      <c r="AR173" s="15" t="s">
        <v>59</v>
      </c>
      <c r="AS173" s="14">
        <v>1713433.96</v>
      </c>
      <c r="AT173" s="17">
        <v>0.004953197948314325</v>
      </c>
      <c r="AU173" s="16">
        <v>22</v>
      </c>
      <c r="AV173" s="17">
        <v>0.0050621260929590425</v>
      </c>
    </row>
    <row r="174" spans="1:48" ht="18">
      <c r="A174" s="48"/>
      <c r="B174" s="15" t="s">
        <v>60</v>
      </c>
      <c r="C174" s="14">
        <v>6100291.720000001</v>
      </c>
      <c r="D174" s="17">
        <v>0.013759509138244778</v>
      </c>
      <c r="E174" s="16">
        <v>70</v>
      </c>
      <c r="F174" s="17">
        <v>0.01105670510187964</v>
      </c>
      <c r="G174" s="48"/>
      <c r="H174" s="15" t="s">
        <v>60</v>
      </c>
      <c r="I174" s="14">
        <v>6229428.29</v>
      </c>
      <c r="J174" s="17">
        <v>0.014433486096532238</v>
      </c>
      <c r="K174" s="16">
        <v>70</v>
      </c>
      <c r="L174" s="17">
        <v>0.011577902745616937</v>
      </c>
      <c r="M174" s="48"/>
      <c r="N174" s="15" t="s">
        <v>60</v>
      </c>
      <c r="O174" s="14">
        <v>6274874.580000001</v>
      </c>
      <c r="P174" s="17">
        <v>0.015012830620683065</v>
      </c>
      <c r="Q174" s="16">
        <v>70</v>
      </c>
      <c r="R174" s="17">
        <v>0.012248468941382326</v>
      </c>
      <c r="S174" s="48"/>
      <c r="T174" s="15" t="s">
        <v>60</v>
      </c>
      <c r="U174" s="14">
        <v>6022399.569999999</v>
      </c>
      <c r="V174" s="17">
        <v>0.015038473885700596</v>
      </c>
      <c r="W174" s="16">
        <v>63</v>
      </c>
      <c r="X174" s="17">
        <v>0.01167964404894327</v>
      </c>
      <c r="Y174" s="48"/>
      <c r="Z174" s="15" t="s">
        <v>60</v>
      </c>
      <c r="AA174" s="14">
        <v>6083456.58</v>
      </c>
      <c r="AB174" s="17">
        <v>0.015770449508099374</v>
      </c>
      <c r="AC174" s="16">
        <v>62</v>
      </c>
      <c r="AD174" s="17">
        <v>0.012204724409448819</v>
      </c>
      <c r="AE174" s="48"/>
      <c r="AF174" s="15" t="s">
        <v>60</v>
      </c>
      <c r="AG174" s="14">
        <v>5864994.5600000005</v>
      </c>
      <c r="AH174" s="17">
        <v>0.015824159785430756</v>
      </c>
      <c r="AI174" s="16">
        <v>59</v>
      </c>
      <c r="AJ174" s="17">
        <v>0.012286547271970013</v>
      </c>
      <c r="AK174" s="48"/>
      <c r="AL174" s="15" t="s">
        <v>60</v>
      </c>
      <c r="AM174" s="14">
        <v>5739887.960000001</v>
      </c>
      <c r="AN174" s="17">
        <v>0.016035127341543127</v>
      </c>
      <c r="AO174" s="16">
        <v>56</v>
      </c>
      <c r="AP174" s="17">
        <v>0.012345679012345678</v>
      </c>
      <c r="AQ174" s="48"/>
      <c r="AR174" s="15" t="s">
        <v>60</v>
      </c>
      <c r="AS174" s="14">
        <v>5627607.55</v>
      </c>
      <c r="AT174" s="17">
        <v>0.01626829794512664</v>
      </c>
      <c r="AU174" s="16">
        <v>54</v>
      </c>
      <c r="AV174" s="17">
        <v>0.012425218591808559</v>
      </c>
    </row>
    <row r="175" spans="1:48" ht="18">
      <c r="A175" s="48"/>
      <c r="B175" s="15"/>
      <c r="C175" s="14"/>
      <c r="D175" s="15"/>
      <c r="E175" s="16"/>
      <c r="F175" s="15"/>
      <c r="G175" s="48"/>
      <c r="H175" s="15"/>
      <c r="I175" s="14"/>
      <c r="J175" s="15"/>
      <c r="K175" s="16"/>
      <c r="L175" s="15"/>
      <c r="M175" s="48"/>
      <c r="N175" s="15"/>
      <c r="O175" s="14"/>
      <c r="P175" s="15"/>
      <c r="Q175" s="16"/>
      <c r="R175" s="15"/>
      <c r="S175" s="48"/>
      <c r="T175" s="15"/>
      <c r="U175" s="14"/>
      <c r="V175" s="15"/>
      <c r="W175" s="16"/>
      <c r="X175" s="15"/>
      <c r="Y175" s="48"/>
      <c r="Z175" s="15"/>
      <c r="AA175" s="14"/>
      <c r="AB175" s="15"/>
      <c r="AC175" s="16"/>
      <c r="AD175" s="15"/>
      <c r="AE175" s="48"/>
      <c r="AF175" s="15"/>
      <c r="AG175" s="14"/>
      <c r="AH175" s="15"/>
      <c r="AI175" s="16"/>
      <c r="AJ175" s="15"/>
      <c r="AK175" s="48"/>
      <c r="AL175" s="15"/>
      <c r="AM175" s="14"/>
      <c r="AN175" s="15"/>
      <c r="AO175" s="16"/>
      <c r="AP175" s="15"/>
      <c r="AQ175" s="48"/>
      <c r="AR175" s="15"/>
      <c r="AS175" s="14"/>
      <c r="AT175" s="15"/>
      <c r="AU175" s="16"/>
      <c r="AV175" s="15"/>
    </row>
    <row r="176" spans="1:48" ht="18.75" thickBot="1">
      <c r="A176" s="50"/>
      <c r="B176" s="18"/>
      <c r="C176" s="19">
        <f>SUM(C168:C175)</f>
        <v>443350969.7700001</v>
      </c>
      <c r="D176" s="20"/>
      <c r="E176" s="21">
        <f>SUM(E168:E175)</f>
        <v>6331</v>
      </c>
      <c r="F176" s="25"/>
      <c r="G176" s="50"/>
      <c r="H176" s="18"/>
      <c r="I176" s="19">
        <f>SUM(I168:I175)</f>
        <v>431595544.4399999</v>
      </c>
      <c r="J176" s="20"/>
      <c r="K176" s="21">
        <f>SUM(K168:K175)</f>
        <v>6046</v>
      </c>
      <c r="L176" s="25"/>
      <c r="M176" s="50"/>
      <c r="N176" s="18"/>
      <c r="O176" s="19">
        <f>SUM(O168:O175)</f>
        <v>417967453.2099998</v>
      </c>
      <c r="P176" s="20"/>
      <c r="Q176" s="21">
        <f>SUM(Q168:Q175)</f>
        <v>5715</v>
      </c>
      <c r="R176" s="25"/>
      <c r="S176" s="50"/>
      <c r="T176" s="18"/>
      <c r="U176" s="19">
        <f>SUM(U168:U175)</f>
        <v>400466138.7700002</v>
      </c>
      <c r="V176" s="20"/>
      <c r="W176" s="21">
        <f>SUM(W168:W175)</f>
        <v>5394</v>
      </c>
      <c r="X176" s="25"/>
      <c r="Y176" s="50"/>
      <c r="Z176" s="18"/>
      <c r="AA176" s="19">
        <f>SUM(AA168:AA175)</f>
        <v>385750360.3100003</v>
      </c>
      <c r="AB176" s="20"/>
      <c r="AC176" s="21">
        <f>SUM(AC168:AC175)</f>
        <v>5080</v>
      </c>
      <c r="AD176" s="25"/>
      <c r="AE176" s="50"/>
      <c r="AF176" s="18"/>
      <c r="AG176" s="19">
        <f>SUM(AG168:AG175)</f>
        <v>370635448.5500001</v>
      </c>
      <c r="AH176" s="20"/>
      <c r="AI176" s="21">
        <f>SUM(AI168:AI175)</f>
        <v>4802</v>
      </c>
      <c r="AJ176" s="25"/>
      <c r="AK176" s="50"/>
      <c r="AL176" s="18"/>
      <c r="AM176" s="19">
        <f>SUM(AM168:AM175)</f>
        <v>357957117.38</v>
      </c>
      <c r="AN176" s="20"/>
      <c r="AO176" s="21">
        <f>SUM(AO168:AO175)</f>
        <v>4536</v>
      </c>
      <c r="AP176" s="25"/>
      <c r="AQ176" s="50"/>
      <c r="AR176" s="18"/>
      <c r="AS176" s="19">
        <f>SUM(AS168:AS175)</f>
        <v>345924789.98</v>
      </c>
      <c r="AT176" s="20"/>
      <c r="AU176" s="21">
        <f>SUM(AU168:AU175)</f>
        <v>4346</v>
      </c>
      <c r="AV176" s="25"/>
    </row>
    <row r="177" spans="1:48" ht="18.75" thickTop="1">
      <c r="A177" s="48"/>
      <c r="B177" s="15"/>
      <c r="C177" s="14"/>
      <c r="D177" s="15"/>
      <c r="E177" s="16"/>
      <c r="F177" s="15"/>
      <c r="G177" s="48"/>
      <c r="H177" s="15"/>
      <c r="I177" s="14"/>
      <c r="J177" s="15"/>
      <c r="K177" s="16"/>
      <c r="L177" s="15"/>
      <c r="M177" s="48"/>
      <c r="N177" s="15"/>
      <c r="O177" s="14"/>
      <c r="P177" s="15"/>
      <c r="Q177" s="16"/>
      <c r="R177" s="15"/>
      <c r="S177" s="48"/>
      <c r="T177" s="15"/>
      <c r="U177" s="14"/>
      <c r="V177" s="15"/>
      <c r="W177" s="16"/>
      <c r="X177" s="15"/>
      <c r="Y177" s="48"/>
      <c r="Z177" s="15"/>
      <c r="AA177" s="14"/>
      <c r="AB177" s="15"/>
      <c r="AC177" s="16"/>
      <c r="AD177" s="15"/>
      <c r="AE177" s="48"/>
      <c r="AF177" s="15"/>
      <c r="AG177" s="14"/>
      <c r="AH177" s="15"/>
      <c r="AI177" s="16"/>
      <c r="AJ177" s="15"/>
      <c r="AK177" s="48"/>
      <c r="AL177" s="15"/>
      <c r="AM177" s="14"/>
      <c r="AN177" s="15"/>
      <c r="AO177" s="16"/>
      <c r="AP177" s="15"/>
      <c r="AQ177" s="48"/>
      <c r="AR177" s="15"/>
      <c r="AS177" s="14"/>
      <c r="AT177" s="15"/>
      <c r="AU177" s="16"/>
      <c r="AV177" s="15"/>
    </row>
    <row r="178" spans="1:48" ht="18">
      <c r="A178" s="48"/>
      <c r="B178" s="18" t="s">
        <v>93</v>
      </c>
      <c r="C178" s="14"/>
      <c r="D178" s="15"/>
      <c r="E178" s="26">
        <v>19.440799296765714</v>
      </c>
      <c r="F178" s="15"/>
      <c r="G178" s="48"/>
      <c r="H178" s="18" t="s">
        <v>93</v>
      </c>
      <c r="I178" s="14"/>
      <c r="J178" s="15"/>
      <c r="K178" s="26">
        <v>19.271514021160478</v>
      </c>
      <c r="L178" s="15"/>
      <c r="M178" s="48"/>
      <c r="N178" s="18" t="s">
        <v>93</v>
      </c>
      <c r="O178" s="14"/>
      <c r="P178" s="15"/>
      <c r="Q178" s="26">
        <v>19.143982438732955</v>
      </c>
      <c r="R178" s="15"/>
      <c r="S178" s="48"/>
      <c r="T178" s="18" t="s">
        <v>93</v>
      </c>
      <c r="U178" s="14"/>
      <c r="V178" s="15"/>
      <c r="W178" s="26">
        <v>18.99254872337649</v>
      </c>
      <c r="X178" s="15"/>
      <c r="Y178" s="48"/>
      <c r="Z178" s="18" t="s">
        <v>93</v>
      </c>
      <c r="AA178" s="14"/>
      <c r="AB178" s="15"/>
      <c r="AC178" s="26">
        <v>18.784899116538387</v>
      </c>
      <c r="AD178" s="15"/>
      <c r="AE178" s="48"/>
      <c r="AF178" s="18" t="s">
        <v>93</v>
      </c>
      <c r="AG178" s="14"/>
      <c r="AH178" s="15"/>
      <c r="AI178" s="26">
        <v>18.595041118798772</v>
      </c>
      <c r="AJ178" s="15"/>
      <c r="AK178" s="48"/>
      <c r="AL178" s="18" t="s">
        <v>93</v>
      </c>
      <c r="AM178" s="14"/>
      <c r="AN178" s="15"/>
      <c r="AO178" s="26">
        <v>18.386343405307127</v>
      </c>
      <c r="AP178" s="15"/>
      <c r="AQ178" s="48"/>
      <c r="AR178" s="18" t="s">
        <v>93</v>
      </c>
      <c r="AS178" s="14"/>
      <c r="AT178" s="15"/>
      <c r="AU178" s="26">
        <v>18.240407165147555</v>
      </c>
      <c r="AV178" s="15"/>
    </row>
    <row r="179" spans="1:48" ht="18">
      <c r="A179" s="48"/>
      <c r="B179" s="15"/>
      <c r="C179" s="14"/>
      <c r="D179" s="15"/>
      <c r="E179" s="16"/>
      <c r="F179" s="15"/>
      <c r="G179" s="48"/>
      <c r="H179" s="15"/>
      <c r="I179" s="14"/>
      <c r="J179" s="15"/>
      <c r="K179" s="16"/>
      <c r="L179" s="15"/>
      <c r="M179" s="48"/>
      <c r="N179" s="15"/>
      <c r="O179" s="14"/>
      <c r="P179" s="15"/>
      <c r="Q179" s="16"/>
      <c r="R179" s="15"/>
      <c r="S179" s="48"/>
      <c r="T179" s="15"/>
      <c r="U179" s="14"/>
      <c r="V179" s="15"/>
      <c r="W179" s="16"/>
      <c r="X179" s="15"/>
      <c r="Y179" s="48"/>
      <c r="Z179" s="15"/>
      <c r="AA179" s="14"/>
      <c r="AB179" s="15"/>
      <c r="AC179" s="16"/>
      <c r="AD179" s="15"/>
      <c r="AE179" s="48"/>
      <c r="AF179" s="15"/>
      <c r="AG179" s="14"/>
      <c r="AH179" s="15"/>
      <c r="AI179" s="16"/>
      <c r="AJ179" s="15"/>
      <c r="AK179" s="48"/>
      <c r="AL179" s="15"/>
      <c r="AM179" s="14"/>
      <c r="AN179" s="15"/>
      <c r="AO179" s="16"/>
      <c r="AP179" s="15"/>
      <c r="AQ179" s="48"/>
      <c r="AR179" s="15"/>
      <c r="AS179" s="14"/>
      <c r="AT179" s="15"/>
      <c r="AU179" s="16"/>
      <c r="AV179" s="15"/>
    </row>
    <row r="180" spans="1:48" ht="18">
      <c r="A180" s="48"/>
      <c r="B180" s="15"/>
      <c r="C180" s="14"/>
      <c r="D180" s="15"/>
      <c r="E180" s="16"/>
      <c r="F180" s="15"/>
      <c r="G180" s="48"/>
      <c r="H180" s="15"/>
      <c r="I180" s="14"/>
      <c r="J180" s="15"/>
      <c r="K180" s="16"/>
      <c r="L180" s="15"/>
      <c r="M180" s="48"/>
      <c r="N180" s="15"/>
      <c r="O180" s="14"/>
      <c r="P180" s="15"/>
      <c r="Q180" s="16"/>
      <c r="R180" s="15"/>
      <c r="S180" s="48"/>
      <c r="T180" s="15"/>
      <c r="U180" s="14"/>
      <c r="V180" s="15"/>
      <c r="W180" s="16"/>
      <c r="X180" s="15"/>
      <c r="Y180" s="48"/>
      <c r="Z180" s="15"/>
      <c r="AA180" s="14"/>
      <c r="AB180" s="15"/>
      <c r="AC180" s="16"/>
      <c r="AD180" s="15"/>
      <c r="AE180" s="48"/>
      <c r="AF180" s="15"/>
      <c r="AG180" s="14"/>
      <c r="AH180" s="15"/>
      <c r="AI180" s="16"/>
      <c r="AJ180" s="15"/>
      <c r="AK180" s="48"/>
      <c r="AL180" s="15"/>
      <c r="AM180" s="14"/>
      <c r="AN180" s="15"/>
      <c r="AO180" s="16"/>
      <c r="AP180" s="15"/>
      <c r="AQ180" s="48"/>
      <c r="AR180" s="15"/>
      <c r="AS180" s="14"/>
      <c r="AT180" s="15"/>
      <c r="AU180" s="16"/>
      <c r="AV180" s="15"/>
    </row>
    <row r="181" spans="1:48" ht="18.75">
      <c r="A181" s="48"/>
      <c r="B181" s="13" t="s">
        <v>94</v>
      </c>
      <c r="C181" s="14"/>
      <c r="D181" s="15"/>
      <c r="E181" s="16"/>
      <c r="F181" s="15"/>
      <c r="G181" s="48"/>
      <c r="H181" s="13" t="s">
        <v>94</v>
      </c>
      <c r="I181" s="14"/>
      <c r="J181" s="15"/>
      <c r="K181" s="16"/>
      <c r="L181" s="15"/>
      <c r="M181" s="48"/>
      <c r="N181" s="13" t="s">
        <v>94</v>
      </c>
      <c r="O181" s="14"/>
      <c r="P181" s="15"/>
      <c r="Q181" s="16"/>
      <c r="R181" s="15"/>
      <c r="S181" s="48"/>
      <c r="T181" s="13" t="s">
        <v>94</v>
      </c>
      <c r="U181" s="14"/>
      <c r="V181" s="15"/>
      <c r="W181" s="16"/>
      <c r="X181" s="15"/>
      <c r="Y181" s="48"/>
      <c r="Z181" s="13" t="s">
        <v>94</v>
      </c>
      <c r="AA181" s="14"/>
      <c r="AB181" s="15"/>
      <c r="AC181" s="16"/>
      <c r="AD181" s="15"/>
      <c r="AE181" s="48"/>
      <c r="AF181" s="13" t="s">
        <v>94</v>
      </c>
      <c r="AG181" s="14"/>
      <c r="AH181" s="15"/>
      <c r="AI181" s="16"/>
      <c r="AJ181" s="15"/>
      <c r="AK181" s="48"/>
      <c r="AL181" s="13" t="s">
        <v>94</v>
      </c>
      <c r="AM181" s="14"/>
      <c r="AN181" s="15"/>
      <c r="AO181" s="16"/>
      <c r="AP181" s="15"/>
      <c r="AQ181" s="48"/>
      <c r="AR181" s="13" t="s">
        <v>94</v>
      </c>
      <c r="AS181" s="14"/>
      <c r="AT181" s="15"/>
      <c r="AU181" s="16"/>
      <c r="AV181" s="15"/>
    </row>
    <row r="182" spans="1:48" ht="18">
      <c r="A182" s="48"/>
      <c r="B182" s="15"/>
      <c r="C182" s="14"/>
      <c r="D182" s="15"/>
      <c r="E182" s="16"/>
      <c r="F182" s="15"/>
      <c r="G182" s="48"/>
      <c r="H182" s="15"/>
      <c r="I182" s="14"/>
      <c r="J182" s="15"/>
      <c r="K182" s="16"/>
      <c r="L182" s="15"/>
      <c r="M182" s="48"/>
      <c r="N182" s="15"/>
      <c r="O182" s="14"/>
      <c r="P182" s="15"/>
      <c r="Q182" s="16"/>
      <c r="R182" s="15"/>
      <c r="S182" s="48"/>
      <c r="T182" s="15"/>
      <c r="U182" s="14"/>
      <c r="V182" s="15"/>
      <c r="W182" s="16"/>
      <c r="X182" s="15"/>
      <c r="Y182" s="48"/>
      <c r="Z182" s="15"/>
      <c r="AA182" s="14"/>
      <c r="AB182" s="15"/>
      <c r="AC182" s="16"/>
      <c r="AD182" s="15"/>
      <c r="AE182" s="48"/>
      <c r="AF182" s="15"/>
      <c r="AG182" s="14"/>
      <c r="AH182" s="15"/>
      <c r="AI182" s="16"/>
      <c r="AJ182" s="15"/>
      <c r="AK182" s="48"/>
      <c r="AL182" s="15"/>
      <c r="AM182" s="14"/>
      <c r="AN182" s="15"/>
      <c r="AO182" s="16"/>
      <c r="AP182" s="15"/>
      <c r="AQ182" s="48"/>
      <c r="AR182" s="15"/>
      <c r="AS182" s="14"/>
      <c r="AT182" s="15"/>
      <c r="AU182" s="16"/>
      <c r="AV182" s="15"/>
    </row>
    <row r="183" spans="1:48" ht="54">
      <c r="A183" s="51"/>
      <c r="B183" s="29" t="s">
        <v>83</v>
      </c>
      <c r="C183" s="30" t="s">
        <v>77</v>
      </c>
      <c r="D183" s="31" t="s">
        <v>78</v>
      </c>
      <c r="E183" s="32" t="s">
        <v>79</v>
      </c>
      <c r="F183" s="31" t="s">
        <v>78</v>
      </c>
      <c r="G183" s="51"/>
      <c r="H183" s="29" t="s">
        <v>83</v>
      </c>
      <c r="I183" s="30" t="s">
        <v>77</v>
      </c>
      <c r="J183" s="31" t="s">
        <v>78</v>
      </c>
      <c r="K183" s="32" t="s">
        <v>79</v>
      </c>
      <c r="L183" s="31" t="s">
        <v>78</v>
      </c>
      <c r="M183" s="51"/>
      <c r="N183" s="29" t="s">
        <v>83</v>
      </c>
      <c r="O183" s="30" t="s">
        <v>77</v>
      </c>
      <c r="P183" s="31" t="s">
        <v>78</v>
      </c>
      <c r="Q183" s="32" t="s">
        <v>79</v>
      </c>
      <c r="R183" s="31" t="s">
        <v>78</v>
      </c>
      <c r="S183" s="51"/>
      <c r="T183" s="29" t="s">
        <v>83</v>
      </c>
      <c r="U183" s="30" t="s">
        <v>77</v>
      </c>
      <c r="V183" s="31" t="s">
        <v>78</v>
      </c>
      <c r="W183" s="32" t="s">
        <v>79</v>
      </c>
      <c r="X183" s="31" t="s">
        <v>78</v>
      </c>
      <c r="Y183" s="51"/>
      <c r="Z183" s="29" t="s">
        <v>83</v>
      </c>
      <c r="AA183" s="30" t="s">
        <v>77</v>
      </c>
      <c r="AB183" s="31" t="s">
        <v>78</v>
      </c>
      <c r="AC183" s="32" t="s">
        <v>79</v>
      </c>
      <c r="AD183" s="31" t="s">
        <v>78</v>
      </c>
      <c r="AE183" s="51"/>
      <c r="AF183" s="29" t="s">
        <v>83</v>
      </c>
      <c r="AG183" s="30" t="s">
        <v>77</v>
      </c>
      <c r="AH183" s="31" t="s">
        <v>78</v>
      </c>
      <c r="AI183" s="32" t="s">
        <v>79</v>
      </c>
      <c r="AJ183" s="31" t="s">
        <v>78</v>
      </c>
      <c r="AK183" s="51"/>
      <c r="AL183" s="29" t="s">
        <v>83</v>
      </c>
      <c r="AM183" s="30" t="s">
        <v>77</v>
      </c>
      <c r="AN183" s="31" t="s">
        <v>78</v>
      </c>
      <c r="AO183" s="32" t="s">
        <v>79</v>
      </c>
      <c r="AP183" s="31" t="s">
        <v>78</v>
      </c>
      <c r="AQ183" s="51"/>
      <c r="AR183" s="29" t="s">
        <v>83</v>
      </c>
      <c r="AS183" s="30" t="s">
        <v>77</v>
      </c>
      <c r="AT183" s="31" t="s">
        <v>78</v>
      </c>
      <c r="AU183" s="32" t="s">
        <v>79</v>
      </c>
      <c r="AV183" s="31" t="s">
        <v>78</v>
      </c>
    </row>
    <row r="184" spans="1:48" ht="18">
      <c r="A184" s="48"/>
      <c r="B184" s="15"/>
      <c r="C184" s="14"/>
      <c r="D184" s="15"/>
      <c r="E184" s="16"/>
      <c r="F184" s="15"/>
      <c r="G184" s="48"/>
      <c r="H184" s="15"/>
      <c r="I184" s="14"/>
      <c r="J184" s="15"/>
      <c r="K184" s="16"/>
      <c r="L184" s="15"/>
      <c r="M184" s="48"/>
      <c r="N184" s="15"/>
      <c r="O184" s="14"/>
      <c r="P184" s="15"/>
      <c r="Q184" s="16"/>
      <c r="R184" s="15"/>
      <c r="S184" s="48"/>
      <c r="T184" s="15"/>
      <c r="U184" s="14"/>
      <c r="V184" s="15"/>
      <c r="W184" s="16"/>
      <c r="X184" s="15"/>
      <c r="Y184" s="48"/>
      <c r="Z184" s="15"/>
      <c r="AA184" s="14"/>
      <c r="AB184" s="15"/>
      <c r="AC184" s="16"/>
      <c r="AD184" s="15"/>
      <c r="AE184" s="48"/>
      <c r="AF184" s="15"/>
      <c r="AG184" s="14"/>
      <c r="AH184" s="15"/>
      <c r="AI184" s="16"/>
      <c r="AJ184" s="15"/>
      <c r="AK184" s="48"/>
      <c r="AL184" s="15"/>
      <c r="AM184" s="14"/>
      <c r="AN184" s="15"/>
      <c r="AO184" s="16"/>
      <c r="AP184" s="15"/>
      <c r="AQ184" s="48"/>
      <c r="AR184" s="15"/>
      <c r="AS184" s="14"/>
      <c r="AT184" s="15"/>
      <c r="AU184" s="16"/>
      <c r="AV184" s="15"/>
    </row>
    <row r="185" spans="1:48" ht="18">
      <c r="A185" s="48"/>
      <c r="B185" s="15" t="s">
        <v>4</v>
      </c>
      <c r="C185" s="14">
        <v>239669917.52999988</v>
      </c>
      <c r="D185" s="17">
        <v>0.5405873311934675</v>
      </c>
      <c r="E185" s="16">
        <v>3392</v>
      </c>
      <c r="F185" s="17">
        <v>0.535776338651082</v>
      </c>
      <c r="G185" s="48"/>
      <c r="H185" s="15" t="s">
        <v>4</v>
      </c>
      <c r="I185" s="14">
        <v>234080903.06000027</v>
      </c>
      <c r="J185" s="17">
        <v>0.5423617228572704</v>
      </c>
      <c r="K185" s="16">
        <v>3240</v>
      </c>
      <c r="L185" s="17">
        <v>0.5358914985114125</v>
      </c>
      <c r="M185" s="48"/>
      <c r="N185" s="15" t="s">
        <v>4</v>
      </c>
      <c r="O185" s="14">
        <v>224751376.1299999</v>
      </c>
      <c r="P185" s="17">
        <v>0.5377245869359063</v>
      </c>
      <c r="Q185" s="16">
        <v>3038</v>
      </c>
      <c r="R185" s="17">
        <v>0.531583552055993</v>
      </c>
      <c r="S185" s="48"/>
      <c r="T185" s="15" t="s">
        <v>4</v>
      </c>
      <c r="U185" s="14">
        <v>214002837.11000046</v>
      </c>
      <c r="V185" s="17">
        <v>0.5343843496164066</v>
      </c>
      <c r="W185" s="16">
        <v>2863</v>
      </c>
      <c r="X185" s="17">
        <v>0.5307749351130886</v>
      </c>
      <c r="Y185" s="48"/>
      <c r="Z185" s="15" t="s">
        <v>4</v>
      </c>
      <c r="AA185" s="14">
        <v>204393796.64000034</v>
      </c>
      <c r="AB185" s="17">
        <v>0.5298602870409339</v>
      </c>
      <c r="AC185" s="16">
        <v>2693</v>
      </c>
      <c r="AD185" s="17">
        <v>0.5301181102362205</v>
      </c>
      <c r="AE185" s="48"/>
      <c r="AF185" s="15" t="s">
        <v>4</v>
      </c>
      <c r="AG185" s="14">
        <v>196627662.07999974</v>
      </c>
      <c r="AH185" s="17">
        <v>0.5305149921553551</v>
      </c>
      <c r="AI185" s="16">
        <v>2559</v>
      </c>
      <c r="AJ185" s="17">
        <v>0.5329029571012078</v>
      </c>
      <c r="AK185" s="48"/>
      <c r="AL185" s="15" t="s">
        <v>4</v>
      </c>
      <c r="AM185" s="14">
        <v>189788346.36999992</v>
      </c>
      <c r="AN185" s="17">
        <v>0.5301985549529508</v>
      </c>
      <c r="AO185" s="16">
        <v>2421</v>
      </c>
      <c r="AP185" s="17">
        <v>0.5337301587301587</v>
      </c>
      <c r="AQ185" s="48"/>
      <c r="AR185" s="15" t="s">
        <v>4</v>
      </c>
      <c r="AS185" s="14">
        <v>182974259.27000007</v>
      </c>
      <c r="AT185" s="17">
        <v>0.5289423151216743</v>
      </c>
      <c r="AU185" s="16">
        <v>2316</v>
      </c>
      <c r="AV185" s="17">
        <v>0.5329038196042338</v>
      </c>
    </row>
    <row r="186" spans="1:48" ht="18">
      <c r="A186" s="48"/>
      <c r="B186" s="15" t="s">
        <v>5</v>
      </c>
      <c r="C186" s="14">
        <v>203681052.24</v>
      </c>
      <c r="D186" s="17">
        <v>0.45941266880653264</v>
      </c>
      <c r="E186" s="16">
        <v>2939</v>
      </c>
      <c r="F186" s="17">
        <v>0.464223661348918</v>
      </c>
      <c r="G186" s="48"/>
      <c r="H186" s="15" t="s">
        <v>5</v>
      </c>
      <c r="I186" s="14">
        <v>197514641.3800002</v>
      </c>
      <c r="J186" s="17">
        <v>0.4576382771427296</v>
      </c>
      <c r="K186" s="16">
        <v>2806</v>
      </c>
      <c r="L186" s="17">
        <v>0.4641085014885875</v>
      </c>
      <c r="M186" s="48"/>
      <c r="N186" s="15" t="s">
        <v>5</v>
      </c>
      <c r="O186" s="14">
        <v>193216077.07999986</v>
      </c>
      <c r="P186" s="17">
        <v>0.4622754130640936</v>
      </c>
      <c r="Q186" s="16">
        <v>2677</v>
      </c>
      <c r="R186" s="17">
        <v>0.468416447944007</v>
      </c>
      <c r="S186" s="48"/>
      <c r="T186" s="15" t="s">
        <v>5</v>
      </c>
      <c r="U186" s="14">
        <v>186463301.66000023</v>
      </c>
      <c r="V186" s="17">
        <v>0.46561565038359337</v>
      </c>
      <c r="W186" s="16">
        <v>2531</v>
      </c>
      <c r="X186" s="17">
        <v>0.4692250648869114</v>
      </c>
      <c r="Y186" s="48"/>
      <c r="Z186" s="15" t="s">
        <v>5</v>
      </c>
      <c r="AA186" s="14">
        <v>181356563.66999978</v>
      </c>
      <c r="AB186" s="17">
        <v>0.4701397129590661</v>
      </c>
      <c r="AC186" s="16">
        <v>2387</v>
      </c>
      <c r="AD186" s="17">
        <v>0.46988188976377954</v>
      </c>
      <c r="AE186" s="48"/>
      <c r="AF186" s="15" t="s">
        <v>5</v>
      </c>
      <c r="AG186" s="14">
        <v>174007786.47000018</v>
      </c>
      <c r="AH186" s="17">
        <v>0.4694850078446448</v>
      </c>
      <c r="AI186" s="16">
        <v>2243</v>
      </c>
      <c r="AJ186" s="17">
        <v>0.46709704289879217</v>
      </c>
      <c r="AK186" s="48"/>
      <c r="AL186" s="15" t="s">
        <v>5</v>
      </c>
      <c r="AM186" s="14">
        <v>168168771.01000035</v>
      </c>
      <c r="AN186" s="17">
        <v>0.4698014450470493</v>
      </c>
      <c r="AO186" s="16">
        <v>2115</v>
      </c>
      <c r="AP186" s="17">
        <v>0.4662698412698413</v>
      </c>
      <c r="AQ186" s="48"/>
      <c r="AR186" s="15" t="s">
        <v>5</v>
      </c>
      <c r="AS186" s="14">
        <v>162950530.7099997</v>
      </c>
      <c r="AT186" s="17">
        <v>0.4710576848783256</v>
      </c>
      <c r="AU186" s="16">
        <v>2030</v>
      </c>
      <c r="AV186" s="17">
        <v>0.4670961803957662</v>
      </c>
    </row>
    <row r="187" spans="1:48" ht="18">
      <c r="A187" s="48"/>
      <c r="B187" s="15"/>
      <c r="C187" s="14"/>
      <c r="D187" s="15"/>
      <c r="E187" s="16"/>
      <c r="F187" s="15"/>
      <c r="G187" s="48"/>
      <c r="H187" s="15"/>
      <c r="I187" s="14"/>
      <c r="J187" s="15"/>
      <c r="K187" s="16"/>
      <c r="L187" s="15"/>
      <c r="M187" s="48"/>
      <c r="N187" s="15"/>
      <c r="O187" s="14"/>
      <c r="P187" s="15"/>
      <c r="Q187" s="16"/>
      <c r="R187" s="15"/>
      <c r="S187" s="48"/>
      <c r="T187" s="15"/>
      <c r="U187" s="14"/>
      <c r="V187" s="15"/>
      <c r="W187" s="16"/>
      <c r="X187" s="15"/>
      <c r="Y187" s="48"/>
      <c r="Z187" s="15"/>
      <c r="AA187" s="14"/>
      <c r="AB187" s="15"/>
      <c r="AC187" s="16"/>
      <c r="AD187" s="15"/>
      <c r="AE187" s="48"/>
      <c r="AF187" s="15"/>
      <c r="AG187" s="14"/>
      <c r="AH187" s="15"/>
      <c r="AI187" s="16"/>
      <c r="AJ187" s="15"/>
      <c r="AK187" s="48"/>
      <c r="AL187" s="15"/>
      <c r="AM187" s="14"/>
      <c r="AN187" s="15"/>
      <c r="AO187" s="16"/>
      <c r="AP187" s="15"/>
      <c r="AQ187" s="48"/>
      <c r="AR187" s="15"/>
      <c r="AS187" s="14"/>
      <c r="AT187" s="15"/>
      <c r="AU187" s="16"/>
      <c r="AV187" s="15"/>
    </row>
    <row r="188" spans="1:48" ht="18.75" thickBot="1">
      <c r="A188" s="50"/>
      <c r="B188" s="18"/>
      <c r="C188" s="19">
        <f>SUM(C185:C187)</f>
        <v>443350969.76999986</v>
      </c>
      <c r="D188" s="18"/>
      <c r="E188" s="21">
        <f>SUM(E185:E187)</f>
        <v>6331</v>
      </c>
      <c r="F188" s="18"/>
      <c r="G188" s="50"/>
      <c r="H188" s="18"/>
      <c r="I188" s="19">
        <f>SUM(I185:I187)</f>
        <v>431595544.4400005</v>
      </c>
      <c r="J188" s="18"/>
      <c r="K188" s="21">
        <f>SUM(K185:K187)</f>
        <v>6046</v>
      </c>
      <c r="L188" s="18"/>
      <c r="M188" s="50"/>
      <c r="N188" s="18"/>
      <c r="O188" s="19">
        <f>SUM(O185:O187)</f>
        <v>417967453.2099998</v>
      </c>
      <c r="P188" s="18"/>
      <c r="Q188" s="21">
        <f>SUM(Q185:Q187)</f>
        <v>5715</v>
      </c>
      <c r="R188" s="18"/>
      <c r="S188" s="50"/>
      <c r="T188" s="18"/>
      <c r="U188" s="19">
        <f>SUM(U185:U187)</f>
        <v>400466138.7700007</v>
      </c>
      <c r="V188" s="18"/>
      <c r="W188" s="21">
        <f>SUM(W185:W187)</f>
        <v>5394</v>
      </c>
      <c r="X188" s="18"/>
      <c r="Y188" s="50"/>
      <c r="Z188" s="18"/>
      <c r="AA188" s="19">
        <f>SUM(AA185:AA187)</f>
        <v>385750360.3100001</v>
      </c>
      <c r="AB188" s="18"/>
      <c r="AC188" s="21">
        <f>SUM(AC185:AC187)</f>
        <v>5080</v>
      </c>
      <c r="AD188" s="18"/>
      <c r="AE188" s="50"/>
      <c r="AF188" s="18"/>
      <c r="AG188" s="19">
        <f>SUM(AG185:AG187)</f>
        <v>370635448.54999995</v>
      </c>
      <c r="AH188" s="18"/>
      <c r="AI188" s="21">
        <f>SUM(AI185:AI187)</f>
        <v>4802</v>
      </c>
      <c r="AJ188" s="18"/>
      <c r="AK188" s="50"/>
      <c r="AL188" s="18"/>
      <c r="AM188" s="19">
        <f>SUM(AM185:AM187)</f>
        <v>357957117.38000023</v>
      </c>
      <c r="AN188" s="18"/>
      <c r="AO188" s="21">
        <f>SUM(AO185:AO187)</f>
        <v>4536</v>
      </c>
      <c r="AP188" s="18"/>
      <c r="AQ188" s="50"/>
      <c r="AR188" s="18"/>
      <c r="AS188" s="19">
        <f>SUM(AS185:AS187)</f>
        <v>345924789.9799998</v>
      </c>
      <c r="AT188" s="18"/>
      <c r="AU188" s="21">
        <f>SUM(AU185:AU187)</f>
        <v>4346</v>
      </c>
      <c r="AV188" s="18"/>
    </row>
    <row r="189" spans="1:48" ht="18.75" thickTop="1">
      <c r="A189" s="48"/>
      <c r="B189" s="15"/>
      <c r="C189" s="14"/>
      <c r="D189" s="15"/>
      <c r="E189" s="16"/>
      <c r="F189" s="15"/>
      <c r="G189" s="48"/>
      <c r="H189" s="15"/>
      <c r="I189" s="14"/>
      <c r="J189" s="15"/>
      <c r="K189" s="16"/>
      <c r="L189" s="15"/>
      <c r="M189" s="48"/>
      <c r="N189" s="15"/>
      <c r="O189" s="14"/>
      <c r="P189" s="15"/>
      <c r="Q189" s="16"/>
      <c r="R189" s="15"/>
      <c r="S189" s="48"/>
      <c r="T189" s="15"/>
      <c r="U189" s="14"/>
      <c r="V189" s="15"/>
      <c r="W189" s="16"/>
      <c r="X189" s="15"/>
      <c r="Y189" s="48"/>
      <c r="Z189" s="15"/>
      <c r="AA189" s="14"/>
      <c r="AB189" s="15"/>
      <c r="AC189" s="16"/>
      <c r="AD189" s="15"/>
      <c r="AE189" s="48"/>
      <c r="AF189" s="15"/>
      <c r="AG189" s="14"/>
      <c r="AH189" s="15"/>
      <c r="AI189" s="16"/>
      <c r="AJ189" s="15"/>
      <c r="AK189" s="48"/>
      <c r="AL189" s="15"/>
      <c r="AM189" s="14"/>
      <c r="AN189" s="15"/>
      <c r="AO189" s="16"/>
      <c r="AP189" s="15"/>
      <c r="AQ189" s="48"/>
      <c r="AR189" s="15"/>
      <c r="AS189" s="14"/>
      <c r="AT189" s="15"/>
      <c r="AU189" s="16"/>
      <c r="AV189" s="15"/>
    </row>
    <row r="190" spans="1:48" ht="18">
      <c r="A190" s="48"/>
      <c r="B190" s="15"/>
      <c r="C190" s="14"/>
      <c r="D190" s="15"/>
      <c r="E190" s="16"/>
      <c r="F190" s="15"/>
      <c r="G190" s="48"/>
      <c r="H190" s="15"/>
      <c r="I190" s="14"/>
      <c r="J190" s="15"/>
      <c r="K190" s="16"/>
      <c r="L190" s="15"/>
      <c r="M190" s="48"/>
      <c r="N190" s="15"/>
      <c r="O190" s="14"/>
      <c r="P190" s="15"/>
      <c r="Q190" s="16"/>
      <c r="R190" s="15"/>
      <c r="S190" s="48"/>
      <c r="T190" s="15"/>
      <c r="U190" s="14"/>
      <c r="V190" s="15"/>
      <c r="W190" s="16"/>
      <c r="X190" s="15"/>
      <c r="Y190" s="48"/>
      <c r="Z190" s="15"/>
      <c r="AA190" s="14"/>
      <c r="AB190" s="15"/>
      <c r="AC190" s="16"/>
      <c r="AD190" s="15"/>
      <c r="AE190" s="48"/>
      <c r="AF190" s="15"/>
      <c r="AG190" s="14"/>
      <c r="AH190" s="15"/>
      <c r="AI190" s="16"/>
      <c r="AJ190" s="15"/>
      <c r="AK190" s="48"/>
      <c r="AL190" s="15"/>
      <c r="AM190" s="14"/>
      <c r="AN190" s="15"/>
      <c r="AO190" s="16"/>
      <c r="AP190" s="15"/>
      <c r="AQ190" s="48"/>
      <c r="AR190" s="15"/>
      <c r="AS190" s="14"/>
      <c r="AT190" s="15"/>
      <c r="AU190" s="16"/>
      <c r="AV190" s="15"/>
    </row>
    <row r="191" spans="1:48" ht="18.75">
      <c r="A191" s="48"/>
      <c r="B191" s="13" t="s">
        <v>95</v>
      </c>
      <c r="C191" s="14"/>
      <c r="D191" s="15"/>
      <c r="E191" s="16"/>
      <c r="F191" s="15"/>
      <c r="G191" s="48"/>
      <c r="H191" s="13" t="s">
        <v>95</v>
      </c>
      <c r="I191" s="14"/>
      <c r="J191" s="15"/>
      <c r="K191" s="16"/>
      <c r="L191" s="15"/>
      <c r="M191" s="48"/>
      <c r="N191" s="13" t="s">
        <v>95</v>
      </c>
      <c r="O191" s="14"/>
      <c r="P191" s="15"/>
      <c r="Q191" s="16"/>
      <c r="R191" s="15"/>
      <c r="S191" s="48"/>
      <c r="T191" s="13" t="s">
        <v>95</v>
      </c>
      <c r="U191" s="14"/>
      <c r="V191" s="15"/>
      <c r="W191" s="16"/>
      <c r="X191" s="15"/>
      <c r="Y191" s="48"/>
      <c r="Z191" s="13" t="s">
        <v>95</v>
      </c>
      <c r="AA191" s="14"/>
      <c r="AB191" s="15"/>
      <c r="AC191" s="16"/>
      <c r="AD191" s="15"/>
      <c r="AE191" s="48"/>
      <c r="AF191" s="13" t="s">
        <v>95</v>
      </c>
      <c r="AG191" s="14"/>
      <c r="AH191" s="15"/>
      <c r="AI191" s="16"/>
      <c r="AJ191" s="15"/>
      <c r="AK191" s="48"/>
      <c r="AL191" s="13" t="s">
        <v>95</v>
      </c>
      <c r="AM191" s="14"/>
      <c r="AN191" s="15"/>
      <c r="AO191" s="16"/>
      <c r="AP191" s="15"/>
      <c r="AQ191" s="48"/>
      <c r="AR191" s="13" t="s">
        <v>95</v>
      </c>
      <c r="AS191" s="14"/>
      <c r="AT191" s="15"/>
      <c r="AU191" s="16"/>
      <c r="AV191" s="15"/>
    </row>
    <row r="192" spans="1:48" ht="18">
      <c r="A192" s="48"/>
      <c r="B192" s="15"/>
      <c r="C192" s="14"/>
      <c r="D192" s="15"/>
      <c r="E192" s="16"/>
      <c r="F192" s="15"/>
      <c r="G192" s="48"/>
      <c r="H192" s="15"/>
      <c r="I192" s="14"/>
      <c r="J192" s="15"/>
      <c r="K192" s="16"/>
      <c r="L192" s="15"/>
      <c r="M192" s="48"/>
      <c r="N192" s="15"/>
      <c r="O192" s="14"/>
      <c r="P192" s="15"/>
      <c r="Q192" s="16"/>
      <c r="R192" s="15"/>
      <c r="S192" s="48"/>
      <c r="T192" s="15"/>
      <c r="U192" s="14"/>
      <c r="V192" s="15"/>
      <c r="W192" s="16"/>
      <c r="X192" s="15"/>
      <c r="Y192" s="48"/>
      <c r="Z192" s="15"/>
      <c r="AA192" s="14"/>
      <c r="AB192" s="15"/>
      <c r="AC192" s="16"/>
      <c r="AD192" s="15"/>
      <c r="AE192" s="48"/>
      <c r="AF192" s="15"/>
      <c r="AG192" s="14"/>
      <c r="AH192" s="15"/>
      <c r="AI192" s="16"/>
      <c r="AJ192" s="15"/>
      <c r="AK192" s="48"/>
      <c r="AL192" s="15"/>
      <c r="AM192" s="14"/>
      <c r="AN192" s="15"/>
      <c r="AO192" s="16"/>
      <c r="AP192" s="15"/>
      <c r="AQ192" s="48"/>
      <c r="AR192" s="15"/>
      <c r="AS192" s="14"/>
      <c r="AT192" s="15"/>
      <c r="AU192" s="16"/>
      <c r="AV192" s="15"/>
    </row>
    <row r="193" spans="1:48" ht="54">
      <c r="A193" s="51"/>
      <c r="B193" s="29" t="s">
        <v>84</v>
      </c>
      <c r="C193" s="30" t="s">
        <v>77</v>
      </c>
      <c r="D193" s="31" t="s">
        <v>78</v>
      </c>
      <c r="E193" s="32" t="s">
        <v>79</v>
      </c>
      <c r="F193" s="31" t="s">
        <v>78</v>
      </c>
      <c r="G193" s="51"/>
      <c r="H193" s="29" t="s">
        <v>84</v>
      </c>
      <c r="I193" s="30" t="s">
        <v>77</v>
      </c>
      <c r="J193" s="31" t="s">
        <v>78</v>
      </c>
      <c r="K193" s="32" t="s">
        <v>79</v>
      </c>
      <c r="L193" s="31" t="s">
        <v>78</v>
      </c>
      <c r="M193" s="51"/>
      <c r="N193" s="29" t="s">
        <v>84</v>
      </c>
      <c r="O193" s="30" t="s">
        <v>77</v>
      </c>
      <c r="P193" s="31" t="s">
        <v>78</v>
      </c>
      <c r="Q193" s="32" t="s">
        <v>79</v>
      </c>
      <c r="R193" s="31" t="s">
        <v>78</v>
      </c>
      <c r="S193" s="51"/>
      <c r="T193" s="29" t="s">
        <v>84</v>
      </c>
      <c r="U193" s="30" t="s">
        <v>77</v>
      </c>
      <c r="V193" s="31" t="s">
        <v>78</v>
      </c>
      <c r="W193" s="32" t="s">
        <v>79</v>
      </c>
      <c r="X193" s="31" t="s">
        <v>78</v>
      </c>
      <c r="Y193" s="51"/>
      <c r="Z193" s="29" t="s">
        <v>84</v>
      </c>
      <c r="AA193" s="30" t="s">
        <v>77</v>
      </c>
      <c r="AB193" s="31" t="s">
        <v>78</v>
      </c>
      <c r="AC193" s="32" t="s">
        <v>79</v>
      </c>
      <c r="AD193" s="31" t="s">
        <v>78</v>
      </c>
      <c r="AE193" s="51"/>
      <c r="AF193" s="29" t="s">
        <v>84</v>
      </c>
      <c r="AG193" s="30" t="s">
        <v>77</v>
      </c>
      <c r="AH193" s="31" t="s">
        <v>78</v>
      </c>
      <c r="AI193" s="32" t="s">
        <v>79</v>
      </c>
      <c r="AJ193" s="31" t="s">
        <v>78</v>
      </c>
      <c r="AK193" s="51"/>
      <c r="AL193" s="29" t="s">
        <v>84</v>
      </c>
      <c r="AM193" s="30" t="s">
        <v>77</v>
      </c>
      <c r="AN193" s="31" t="s">
        <v>78</v>
      </c>
      <c r="AO193" s="32" t="s">
        <v>79</v>
      </c>
      <c r="AP193" s="31" t="s">
        <v>78</v>
      </c>
      <c r="AQ193" s="51"/>
      <c r="AR193" s="29" t="s">
        <v>84</v>
      </c>
      <c r="AS193" s="30" t="s">
        <v>77</v>
      </c>
      <c r="AT193" s="31" t="s">
        <v>78</v>
      </c>
      <c r="AU193" s="32" t="s">
        <v>79</v>
      </c>
      <c r="AV193" s="31" t="s">
        <v>78</v>
      </c>
    </row>
    <row r="194" spans="1:48" ht="18">
      <c r="A194" s="48"/>
      <c r="B194" s="15"/>
      <c r="C194" s="14"/>
      <c r="D194" s="15"/>
      <c r="E194" s="16"/>
      <c r="F194" s="15"/>
      <c r="G194" s="48"/>
      <c r="H194" s="15"/>
      <c r="I194" s="14"/>
      <c r="J194" s="15"/>
      <c r="K194" s="16"/>
      <c r="L194" s="15"/>
      <c r="M194" s="48"/>
      <c r="N194" s="15"/>
      <c r="O194" s="14"/>
      <c r="P194" s="15"/>
      <c r="Q194" s="16"/>
      <c r="R194" s="15"/>
      <c r="S194" s="48"/>
      <c r="T194" s="15"/>
      <c r="U194" s="14"/>
      <c r="V194" s="15"/>
      <c r="W194" s="16"/>
      <c r="X194" s="15"/>
      <c r="Y194" s="48"/>
      <c r="Z194" s="15"/>
      <c r="AA194" s="14"/>
      <c r="AB194" s="15"/>
      <c r="AC194" s="16"/>
      <c r="AD194" s="15"/>
      <c r="AE194" s="48"/>
      <c r="AF194" s="15"/>
      <c r="AG194" s="14"/>
      <c r="AH194" s="15"/>
      <c r="AI194" s="16"/>
      <c r="AJ194" s="15"/>
      <c r="AK194" s="48"/>
      <c r="AL194" s="15"/>
      <c r="AM194" s="14"/>
      <c r="AN194" s="15"/>
      <c r="AO194" s="16"/>
      <c r="AP194" s="15"/>
      <c r="AQ194" s="48"/>
      <c r="AR194" s="15"/>
      <c r="AS194" s="14"/>
      <c r="AT194" s="15"/>
      <c r="AU194" s="16"/>
      <c r="AV194" s="15"/>
    </row>
    <row r="195" spans="1:48" ht="18">
      <c r="A195" s="48"/>
      <c r="B195" s="15" t="s">
        <v>6</v>
      </c>
      <c r="C195" s="14">
        <v>16006503.429999994</v>
      </c>
      <c r="D195" s="17">
        <v>0.036103458707452</v>
      </c>
      <c r="E195" s="16">
        <v>344</v>
      </c>
      <c r="F195" s="17">
        <v>0.05433580792923709</v>
      </c>
      <c r="G195" s="48"/>
      <c r="H195" s="15" t="s">
        <v>6</v>
      </c>
      <c r="I195" s="14">
        <v>15780356.379999997</v>
      </c>
      <c r="J195" s="17">
        <v>0.03656283430931889</v>
      </c>
      <c r="K195" s="16">
        <v>318</v>
      </c>
      <c r="L195" s="17">
        <v>0.052596758187231224</v>
      </c>
      <c r="M195" s="48"/>
      <c r="N195" s="15" t="s">
        <v>6</v>
      </c>
      <c r="O195" s="14">
        <v>15600744.79999999</v>
      </c>
      <c r="P195" s="17">
        <v>0.03732526224275573</v>
      </c>
      <c r="Q195" s="16">
        <v>297</v>
      </c>
      <c r="R195" s="17">
        <v>0.05196850393700787</v>
      </c>
      <c r="S195" s="48"/>
      <c r="T195" s="15" t="s">
        <v>6</v>
      </c>
      <c r="U195" s="14">
        <v>14640226.35</v>
      </c>
      <c r="V195" s="17">
        <v>0.036557963165041354</v>
      </c>
      <c r="W195" s="16">
        <v>282</v>
      </c>
      <c r="X195" s="17">
        <v>0.05228031145717464</v>
      </c>
      <c r="Y195" s="48"/>
      <c r="Z195" s="15" t="s">
        <v>6</v>
      </c>
      <c r="AA195" s="14">
        <v>14577434.56</v>
      </c>
      <c r="AB195" s="17">
        <v>0.03778981450149562</v>
      </c>
      <c r="AC195" s="16">
        <v>265</v>
      </c>
      <c r="AD195" s="17">
        <v>0.05216535433070866</v>
      </c>
      <c r="AE195" s="48"/>
      <c r="AF195" s="15" t="s">
        <v>6</v>
      </c>
      <c r="AG195" s="14">
        <v>14635017.379999995</v>
      </c>
      <c r="AH195" s="17">
        <v>0.03948628615329459</v>
      </c>
      <c r="AI195" s="16">
        <v>255</v>
      </c>
      <c r="AJ195" s="17">
        <v>0.05310287380258226</v>
      </c>
      <c r="AK195" s="48"/>
      <c r="AL195" s="15" t="s">
        <v>6</v>
      </c>
      <c r="AM195" s="14">
        <v>14364945.31999999</v>
      </c>
      <c r="AN195" s="17">
        <v>0.0401303525549136</v>
      </c>
      <c r="AO195" s="16">
        <v>243</v>
      </c>
      <c r="AP195" s="17">
        <v>0.05357142857142857</v>
      </c>
      <c r="AQ195" s="48"/>
      <c r="AR195" s="15" t="s">
        <v>6</v>
      </c>
      <c r="AS195" s="14">
        <v>13838080.49</v>
      </c>
      <c r="AT195" s="17">
        <v>0.04000314776746719</v>
      </c>
      <c r="AU195" s="16">
        <v>234</v>
      </c>
      <c r="AV195" s="17">
        <v>0.053842613897837094</v>
      </c>
    </row>
    <row r="196" spans="1:48" ht="18">
      <c r="A196" s="48"/>
      <c r="B196" s="15" t="s">
        <v>7</v>
      </c>
      <c r="C196" s="14">
        <v>43365489.750000015</v>
      </c>
      <c r="D196" s="17">
        <v>0.0978130030312035</v>
      </c>
      <c r="E196" s="16">
        <v>805</v>
      </c>
      <c r="F196" s="17">
        <v>0.12715210867161586</v>
      </c>
      <c r="G196" s="48"/>
      <c r="H196" s="15" t="s">
        <v>7</v>
      </c>
      <c r="I196" s="14">
        <v>40819423.15999999</v>
      </c>
      <c r="J196" s="17">
        <v>0.09457795309950118</v>
      </c>
      <c r="K196" s="16">
        <v>766</v>
      </c>
      <c r="L196" s="17">
        <v>0.12669533575917963</v>
      </c>
      <c r="M196" s="48"/>
      <c r="N196" s="15" t="s">
        <v>7</v>
      </c>
      <c r="O196" s="14">
        <v>41074061.77999996</v>
      </c>
      <c r="P196" s="17">
        <v>0.09827095737849963</v>
      </c>
      <c r="Q196" s="16">
        <v>722</v>
      </c>
      <c r="R196" s="17">
        <v>0.126334208223972</v>
      </c>
      <c r="S196" s="48"/>
      <c r="T196" s="15" t="s">
        <v>7</v>
      </c>
      <c r="U196" s="14">
        <v>39752688.54999999</v>
      </c>
      <c r="V196" s="17">
        <v>0.09926604199820044</v>
      </c>
      <c r="W196" s="16">
        <v>682</v>
      </c>
      <c r="X196" s="17">
        <v>0.12643678160919541</v>
      </c>
      <c r="Y196" s="48"/>
      <c r="Z196" s="15" t="s">
        <v>7</v>
      </c>
      <c r="AA196" s="14">
        <v>39019430.05</v>
      </c>
      <c r="AB196" s="17">
        <v>0.10115202489673078</v>
      </c>
      <c r="AC196" s="16">
        <v>641</v>
      </c>
      <c r="AD196" s="17">
        <v>0.12618110236220473</v>
      </c>
      <c r="AE196" s="48"/>
      <c r="AF196" s="15" t="s">
        <v>7</v>
      </c>
      <c r="AG196" s="14">
        <v>37579105.38999997</v>
      </c>
      <c r="AH196" s="17">
        <v>0.10139101787758548</v>
      </c>
      <c r="AI196" s="16">
        <v>604</v>
      </c>
      <c r="AJ196" s="17">
        <v>0.12578092461474386</v>
      </c>
      <c r="AK196" s="48"/>
      <c r="AL196" s="15" t="s">
        <v>7</v>
      </c>
      <c r="AM196" s="14">
        <v>36175511.859999955</v>
      </c>
      <c r="AN196" s="17">
        <v>0.10106102128875055</v>
      </c>
      <c r="AO196" s="16">
        <v>567</v>
      </c>
      <c r="AP196" s="17">
        <v>0.125</v>
      </c>
      <c r="AQ196" s="48"/>
      <c r="AR196" s="15" t="s">
        <v>7</v>
      </c>
      <c r="AS196" s="14">
        <v>34787769.63999999</v>
      </c>
      <c r="AT196" s="17">
        <v>0.10056454653628978</v>
      </c>
      <c r="AU196" s="16">
        <v>531</v>
      </c>
      <c r="AV196" s="17">
        <v>0.12218131615278417</v>
      </c>
    </row>
    <row r="197" spans="1:48" ht="18">
      <c r="A197" s="48"/>
      <c r="B197" s="15" t="s">
        <v>8</v>
      </c>
      <c r="C197" s="14">
        <v>48793818.82000001</v>
      </c>
      <c r="D197" s="17">
        <v>0.1100568672384163</v>
      </c>
      <c r="E197" s="16">
        <v>803</v>
      </c>
      <c r="F197" s="17">
        <v>0.12683620281156216</v>
      </c>
      <c r="G197" s="48"/>
      <c r="H197" s="15" t="s">
        <v>8</v>
      </c>
      <c r="I197" s="14">
        <v>48322194.769999996</v>
      </c>
      <c r="J197" s="17">
        <v>0.11196175538072013</v>
      </c>
      <c r="K197" s="16">
        <v>775</v>
      </c>
      <c r="L197" s="17">
        <v>0.12818392325504466</v>
      </c>
      <c r="M197" s="48"/>
      <c r="N197" s="15" t="s">
        <v>8</v>
      </c>
      <c r="O197" s="14">
        <v>47590455.72999999</v>
      </c>
      <c r="P197" s="17">
        <v>0.11386163052769814</v>
      </c>
      <c r="Q197" s="16">
        <v>740</v>
      </c>
      <c r="R197" s="17">
        <v>0.1294838145231846</v>
      </c>
      <c r="S197" s="48"/>
      <c r="T197" s="15" t="s">
        <v>8</v>
      </c>
      <c r="U197" s="14">
        <v>46665354.45999996</v>
      </c>
      <c r="V197" s="17">
        <v>0.1165275910800571</v>
      </c>
      <c r="W197" s="16">
        <v>713</v>
      </c>
      <c r="X197" s="17">
        <v>0.13218390804597702</v>
      </c>
      <c r="Y197" s="48"/>
      <c r="Z197" s="15" t="s">
        <v>8</v>
      </c>
      <c r="AA197" s="14">
        <v>45597717.56999999</v>
      </c>
      <c r="AB197" s="17">
        <v>0.11820524946070396</v>
      </c>
      <c r="AC197" s="16">
        <v>673</v>
      </c>
      <c r="AD197" s="17">
        <v>0.13248031496062992</v>
      </c>
      <c r="AE197" s="48"/>
      <c r="AF197" s="15" t="s">
        <v>8</v>
      </c>
      <c r="AG197" s="14">
        <v>43703372.5</v>
      </c>
      <c r="AH197" s="17">
        <v>0.11791471288290509</v>
      </c>
      <c r="AI197" s="16">
        <v>644</v>
      </c>
      <c r="AJ197" s="17">
        <v>0.13411078717201166</v>
      </c>
      <c r="AK197" s="48"/>
      <c r="AL197" s="15" t="s">
        <v>8</v>
      </c>
      <c r="AM197" s="14">
        <v>41535404.739999995</v>
      </c>
      <c r="AN197" s="17">
        <v>0.11603458270088499</v>
      </c>
      <c r="AO197" s="16">
        <v>582</v>
      </c>
      <c r="AP197" s="17">
        <v>0.1283068783068783</v>
      </c>
      <c r="AQ197" s="48"/>
      <c r="AR197" s="15" t="s">
        <v>8</v>
      </c>
      <c r="AS197" s="14">
        <v>40864100.99000003</v>
      </c>
      <c r="AT197" s="17">
        <v>0.11813001604297459</v>
      </c>
      <c r="AU197" s="16">
        <v>565</v>
      </c>
      <c r="AV197" s="17">
        <v>0.13000460193281177</v>
      </c>
    </row>
    <row r="198" spans="1:48" ht="18">
      <c r="A198" s="48"/>
      <c r="B198" s="15" t="s">
        <v>9</v>
      </c>
      <c r="C198" s="14">
        <v>24845036.270000014</v>
      </c>
      <c r="D198" s="17">
        <v>0.056039205875401676</v>
      </c>
      <c r="E198" s="16">
        <v>406</v>
      </c>
      <c r="F198" s="17">
        <v>0.0641288895909019</v>
      </c>
      <c r="G198" s="48"/>
      <c r="H198" s="15" t="s">
        <v>9</v>
      </c>
      <c r="I198" s="14">
        <v>24967921.369999994</v>
      </c>
      <c r="J198" s="17">
        <v>0.057850276008748314</v>
      </c>
      <c r="K198" s="16">
        <v>393</v>
      </c>
      <c r="L198" s="17">
        <v>0.06500165398610652</v>
      </c>
      <c r="M198" s="48"/>
      <c r="N198" s="15" t="s">
        <v>9</v>
      </c>
      <c r="O198" s="14">
        <v>24185190.560000017</v>
      </c>
      <c r="P198" s="17">
        <v>0.05786381301763372</v>
      </c>
      <c r="Q198" s="16">
        <v>373</v>
      </c>
      <c r="R198" s="17">
        <v>0.0652668416447944</v>
      </c>
      <c r="S198" s="48"/>
      <c r="T198" s="15" t="s">
        <v>9</v>
      </c>
      <c r="U198" s="14">
        <v>24233409.870000012</v>
      </c>
      <c r="V198" s="17">
        <v>0.06051300602950104</v>
      </c>
      <c r="W198" s="16">
        <v>358</v>
      </c>
      <c r="X198" s="17">
        <v>0.06637004078605858</v>
      </c>
      <c r="Y198" s="48"/>
      <c r="Z198" s="15" t="s">
        <v>9</v>
      </c>
      <c r="AA198" s="14">
        <v>23102708.580000002</v>
      </c>
      <c r="AB198" s="17">
        <v>0.059890309788522306</v>
      </c>
      <c r="AC198" s="16">
        <v>320</v>
      </c>
      <c r="AD198" s="17">
        <v>0.06299212598425197</v>
      </c>
      <c r="AE198" s="48"/>
      <c r="AF198" s="15" t="s">
        <v>9</v>
      </c>
      <c r="AG198" s="14">
        <v>23167263.40000003</v>
      </c>
      <c r="AH198" s="17">
        <v>0.06250687431716256</v>
      </c>
      <c r="AI198" s="16">
        <v>305</v>
      </c>
      <c r="AJ198" s="17">
        <v>0.06351520199916702</v>
      </c>
      <c r="AK198" s="48"/>
      <c r="AL198" s="15" t="s">
        <v>9</v>
      </c>
      <c r="AM198" s="14">
        <v>22982783.98</v>
      </c>
      <c r="AN198" s="17">
        <v>0.06420541138619672</v>
      </c>
      <c r="AO198" s="16">
        <v>291</v>
      </c>
      <c r="AP198" s="17">
        <v>0.06415343915343916</v>
      </c>
      <c r="AQ198" s="48"/>
      <c r="AR198" s="15" t="s">
        <v>9</v>
      </c>
      <c r="AS198" s="14">
        <v>22014382.01</v>
      </c>
      <c r="AT198" s="17">
        <v>0.06363921478791033</v>
      </c>
      <c r="AU198" s="16">
        <v>271</v>
      </c>
      <c r="AV198" s="17">
        <v>0.062356189599631844</v>
      </c>
    </row>
    <row r="199" spans="1:48" ht="18">
      <c r="A199" s="48"/>
      <c r="B199" s="15" t="s">
        <v>10</v>
      </c>
      <c r="C199" s="14">
        <v>26728629.030000005</v>
      </c>
      <c r="D199" s="17">
        <v>0.060287742336204174</v>
      </c>
      <c r="E199" s="16">
        <v>440</v>
      </c>
      <c r="F199" s="17">
        <v>0.06949928921181488</v>
      </c>
      <c r="G199" s="48"/>
      <c r="H199" s="15" t="s">
        <v>10</v>
      </c>
      <c r="I199" s="14">
        <v>26561916.160000004</v>
      </c>
      <c r="J199" s="17">
        <v>0.06154353654059239</v>
      </c>
      <c r="K199" s="16">
        <v>424</v>
      </c>
      <c r="L199" s="17">
        <v>0.0701290109163083</v>
      </c>
      <c r="M199" s="48"/>
      <c r="N199" s="15" t="s">
        <v>10</v>
      </c>
      <c r="O199" s="14">
        <v>25732534.53999999</v>
      </c>
      <c r="P199" s="17">
        <v>0.061565881128718296</v>
      </c>
      <c r="Q199" s="16">
        <v>394</v>
      </c>
      <c r="R199" s="17">
        <v>0.0689413823272091</v>
      </c>
      <c r="S199" s="48"/>
      <c r="T199" s="15" t="s">
        <v>10</v>
      </c>
      <c r="U199" s="14">
        <v>24375697.690000024</v>
      </c>
      <c r="V199" s="17">
        <v>0.06086831152533406</v>
      </c>
      <c r="W199" s="16">
        <v>369</v>
      </c>
      <c r="X199" s="17">
        <v>0.06840934371523916</v>
      </c>
      <c r="Y199" s="48"/>
      <c r="Z199" s="15" t="s">
        <v>10</v>
      </c>
      <c r="AA199" s="14">
        <v>23495565.30000001</v>
      </c>
      <c r="AB199" s="17">
        <v>0.060908731961049366</v>
      </c>
      <c r="AC199" s="16">
        <v>356</v>
      </c>
      <c r="AD199" s="17">
        <v>0.07007874015748032</v>
      </c>
      <c r="AE199" s="48"/>
      <c r="AF199" s="15" t="s">
        <v>10</v>
      </c>
      <c r="AG199" s="14">
        <v>23336963.930000022</v>
      </c>
      <c r="AH199" s="17">
        <v>0.06296473805001353</v>
      </c>
      <c r="AI199" s="16">
        <v>343</v>
      </c>
      <c r="AJ199" s="17">
        <v>0.07142857142857142</v>
      </c>
      <c r="AK199" s="48"/>
      <c r="AL199" s="15" t="s">
        <v>10</v>
      </c>
      <c r="AM199" s="14">
        <v>21967198.299999986</v>
      </c>
      <c r="AN199" s="17">
        <v>0.061368240030495215</v>
      </c>
      <c r="AO199" s="16">
        <v>322</v>
      </c>
      <c r="AP199" s="17">
        <v>0.07098765432098765</v>
      </c>
      <c r="AQ199" s="48"/>
      <c r="AR199" s="15" t="s">
        <v>10</v>
      </c>
      <c r="AS199" s="14">
        <v>21669799.549999993</v>
      </c>
      <c r="AT199" s="17">
        <v>0.0626430951978112</v>
      </c>
      <c r="AU199" s="16">
        <v>316</v>
      </c>
      <c r="AV199" s="17">
        <v>0.07271053842613898</v>
      </c>
    </row>
    <row r="200" spans="1:48" ht="18">
      <c r="A200" s="48"/>
      <c r="B200" s="15" t="s">
        <v>11</v>
      </c>
      <c r="C200" s="14">
        <v>19538544.89</v>
      </c>
      <c r="D200" s="17">
        <v>0.044070152592958434</v>
      </c>
      <c r="E200" s="16">
        <v>323</v>
      </c>
      <c r="F200" s="17">
        <v>0.0510187963986732</v>
      </c>
      <c r="G200" s="48"/>
      <c r="H200" s="15" t="s">
        <v>11</v>
      </c>
      <c r="I200" s="14">
        <v>19103124.029999994</v>
      </c>
      <c r="J200" s="17">
        <v>0.04426163401382308</v>
      </c>
      <c r="K200" s="16">
        <v>312</v>
      </c>
      <c r="L200" s="17">
        <v>0.051604366523321205</v>
      </c>
      <c r="M200" s="48"/>
      <c r="N200" s="15" t="s">
        <v>11</v>
      </c>
      <c r="O200" s="14">
        <v>19137238.91</v>
      </c>
      <c r="P200" s="17">
        <v>0.04578643328093024</v>
      </c>
      <c r="Q200" s="16">
        <v>309</v>
      </c>
      <c r="R200" s="17">
        <v>0.05406824146981627</v>
      </c>
      <c r="S200" s="48"/>
      <c r="T200" s="15" t="s">
        <v>11</v>
      </c>
      <c r="U200" s="14">
        <v>18898164.15000001</v>
      </c>
      <c r="V200" s="17">
        <v>0.04719041716746445</v>
      </c>
      <c r="W200" s="16">
        <v>301</v>
      </c>
      <c r="X200" s="17">
        <v>0.05580274378939563</v>
      </c>
      <c r="Y200" s="48"/>
      <c r="Z200" s="15" t="s">
        <v>11</v>
      </c>
      <c r="AA200" s="14">
        <v>17710880.179999992</v>
      </c>
      <c r="AB200" s="17">
        <v>0.04591280268867933</v>
      </c>
      <c r="AC200" s="16">
        <v>279</v>
      </c>
      <c r="AD200" s="17">
        <v>0.054921259842519686</v>
      </c>
      <c r="AE200" s="48"/>
      <c r="AF200" s="15" t="s">
        <v>11</v>
      </c>
      <c r="AG200" s="14">
        <v>17479864.95</v>
      </c>
      <c r="AH200" s="17">
        <v>0.04716188108391878</v>
      </c>
      <c r="AI200" s="16">
        <v>267</v>
      </c>
      <c r="AJ200" s="17">
        <v>0.0556018325697626</v>
      </c>
      <c r="AK200" s="48"/>
      <c r="AL200" s="15" t="s">
        <v>11</v>
      </c>
      <c r="AM200" s="14">
        <v>16944994.23</v>
      </c>
      <c r="AN200" s="17">
        <v>0.047338056452196596</v>
      </c>
      <c r="AO200" s="16">
        <v>253</v>
      </c>
      <c r="AP200" s="17">
        <v>0.05577601410934744</v>
      </c>
      <c r="AQ200" s="48"/>
      <c r="AR200" s="15" t="s">
        <v>11</v>
      </c>
      <c r="AS200" s="14">
        <v>16242237.52</v>
      </c>
      <c r="AT200" s="17">
        <v>0.04695308919877947</v>
      </c>
      <c r="AU200" s="16">
        <v>241</v>
      </c>
      <c r="AV200" s="17">
        <v>0.055453290381960424</v>
      </c>
    </row>
    <row r="201" spans="1:48" ht="18">
      <c r="A201" s="48"/>
      <c r="B201" s="15" t="s">
        <v>74</v>
      </c>
      <c r="C201" s="14">
        <v>126590889.08999994</v>
      </c>
      <c r="D201" s="17">
        <v>0.28553199997661516</v>
      </c>
      <c r="E201" s="16">
        <v>1630</v>
      </c>
      <c r="F201" s="17">
        <v>0.2574632759437688</v>
      </c>
      <c r="G201" s="48"/>
      <c r="H201" s="15" t="s">
        <v>74</v>
      </c>
      <c r="I201" s="14">
        <v>121689758.02999994</v>
      </c>
      <c r="J201" s="17">
        <v>0.2819532305132894</v>
      </c>
      <c r="K201" s="16">
        <v>1529</v>
      </c>
      <c r="L201" s="17">
        <v>0.2528944756864042</v>
      </c>
      <c r="M201" s="48"/>
      <c r="N201" s="15" t="s">
        <v>74</v>
      </c>
      <c r="O201" s="14">
        <v>116105618.90000011</v>
      </c>
      <c r="P201" s="17">
        <v>0.27778626782613375</v>
      </c>
      <c r="Q201" s="16">
        <v>1427</v>
      </c>
      <c r="R201" s="17">
        <v>0.24969378827646543</v>
      </c>
      <c r="S201" s="48"/>
      <c r="T201" s="15" t="s">
        <v>74</v>
      </c>
      <c r="U201" s="14">
        <v>110185256.0100001</v>
      </c>
      <c r="V201" s="17">
        <v>0.2751425035545461</v>
      </c>
      <c r="W201" s="16">
        <v>1347</v>
      </c>
      <c r="X201" s="17">
        <v>0.2497219132369299</v>
      </c>
      <c r="Y201" s="48"/>
      <c r="Z201" s="15" t="s">
        <v>74</v>
      </c>
      <c r="AA201" s="14">
        <v>104688808.91000001</v>
      </c>
      <c r="AB201" s="17">
        <v>0.27139004828373736</v>
      </c>
      <c r="AC201" s="16">
        <v>1260</v>
      </c>
      <c r="AD201" s="17">
        <v>0.24803149606299213</v>
      </c>
      <c r="AE201" s="48"/>
      <c r="AF201" s="15" t="s">
        <v>74</v>
      </c>
      <c r="AG201" s="14">
        <v>99730789.77999999</v>
      </c>
      <c r="AH201" s="17">
        <v>0.2690805484746987</v>
      </c>
      <c r="AI201" s="16">
        <v>1184</v>
      </c>
      <c r="AJ201" s="17">
        <v>0.24656393169512703</v>
      </c>
      <c r="AK201" s="48"/>
      <c r="AL201" s="15" t="s">
        <v>74</v>
      </c>
      <c r="AM201" s="14">
        <v>96085266.01000004</v>
      </c>
      <c r="AN201" s="17">
        <v>0.2684267509842468</v>
      </c>
      <c r="AO201" s="16">
        <v>1121</v>
      </c>
      <c r="AP201" s="17">
        <v>0.24713403880070547</v>
      </c>
      <c r="AQ201" s="48"/>
      <c r="AR201" s="15" t="s">
        <v>74</v>
      </c>
      <c r="AS201" s="14">
        <v>91282346.25000006</v>
      </c>
      <c r="AT201" s="17">
        <v>0.2638791693861478</v>
      </c>
      <c r="AU201" s="16">
        <v>1066</v>
      </c>
      <c r="AV201" s="17">
        <v>0.24528301886792453</v>
      </c>
    </row>
    <row r="202" spans="1:48" ht="18">
      <c r="A202" s="48"/>
      <c r="B202" s="15" t="s">
        <v>12</v>
      </c>
      <c r="C202" s="14">
        <v>34969899.760000005</v>
      </c>
      <c r="D202" s="17">
        <v>0.07887633532896424</v>
      </c>
      <c r="E202" s="16">
        <v>494</v>
      </c>
      <c r="F202" s="17">
        <v>0.07802874743326489</v>
      </c>
      <c r="G202" s="48"/>
      <c r="H202" s="15" t="s">
        <v>12</v>
      </c>
      <c r="I202" s="14">
        <v>33893740.140000015</v>
      </c>
      <c r="J202" s="17">
        <v>0.07853125588675278</v>
      </c>
      <c r="K202" s="16">
        <v>471</v>
      </c>
      <c r="L202" s="17">
        <v>0.07790274561693682</v>
      </c>
      <c r="M202" s="48"/>
      <c r="N202" s="15" t="s">
        <v>12</v>
      </c>
      <c r="O202" s="14">
        <v>33150809.810000014</v>
      </c>
      <c r="P202" s="17">
        <v>0.07931433310273563</v>
      </c>
      <c r="Q202" s="16">
        <v>451</v>
      </c>
      <c r="R202" s="17">
        <v>0.078915135608049</v>
      </c>
      <c r="S202" s="48"/>
      <c r="T202" s="15" t="s">
        <v>12</v>
      </c>
      <c r="U202" s="14">
        <v>31412565.080000006</v>
      </c>
      <c r="V202" s="17">
        <v>0.07844000288384233</v>
      </c>
      <c r="W202" s="16">
        <v>424</v>
      </c>
      <c r="X202" s="17">
        <v>0.078605858361142</v>
      </c>
      <c r="Y202" s="48"/>
      <c r="Z202" s="15" t="s">
        <v>12</v>
      </c>
      <c r="AA202" s="14">
        <v>31008796.160000004</v>
      </c>
      <c r="AB202" s="17">
        <v>0.08038565702201923</v>
      </c>
      <c r="AC202" s="16">
        <v>409</v>
      </c>
      <c r="AD202" s="17">
        <v>0.08051181102362205</v>
      </c>
      <c r="AE202" s="48"/>
      <c r="AF202" s="15" t="s">
        <v>12</v>
      </c>
      <c r="AG202" s="14">
        <v>29483114.529999986</v>
      </c>
      <c r="AH202" s="17">
        <v>0.07954747622048518</v>
      </c>
      <c r="AI202" s="16">
        <v>375</v>
      </c>
      <c r="AJ202" s="17">
        <v>0.07809246147438567</v>
      </c>
      <c r="AK202" s="48"/>
      <c r="AL202" s="15" t="s">
        <v>12</v>
      </c>
      <c r="AM202" s="14">
        <v>28468910.61000001</v>
      </c>
      <c r="AN202" s="17">
        <v>0.07953162328038864</v>
      </c>
      <c r="AO202" s="16">
        <v>358</v>
      </c>
      <c r="AP202" s="17">
        <v>0.07892416225749559</v>
      </c>
      <c r="AQ202" s="48"/>
      <c r="AR202" s="15" t="s">
        <v>12</v>
      </c>
      <c r="AS202" s="14">
        <v>27995342.42999998</v>
      </c>
      <c r="AT202" s="17">
        <v>0.08092898584001033</v>
      </c>
      <c r="AU202" s="16">
        <v>347</v>
      </c>
      <c r="AV202" s="17">
        <v>0.07984353428439944</v>
      </c>
    </row>
    <row r="203" spans="1:48" ht="18">
      <c r="A203" s="48"/>
      <c r="B203" s="15" t="s">
        <v>13</v>
      </c>
      <c r="C203" s="14">
        <v>80702561.29</v>
      </c>
      <c r="D203" s="17">
        <v>0.18202861117427258</v>
      </c>
      <c r="E203" s="16">
        <v>689</v>
      </c>
      <c r="F203" s="17">
        <v>0.10882956878850103</v>
      </c>
      <c r="G203" s="48"/>
      <c r="H203" s="15" t="s">
        <v>13</v>
      </c>
      <c r="I203" s="14">
        <v>79010548.97999996</v>
      </c>
      <c r="J203" s="17">
        <v>0.1830661831380049</v>
      </c>
      <c r="K203" s="16">
        <v>679</v>
      </c>
      <c r="L203" s="17">
        <v>0.11230565663248429</v>
      </c>
      <c r="M203" s="48"/>
      <c r="N203" s="15" t="s">
        <v>13</v>
      </c>
      <c r="O203" s="14">
        <v>74016857.39999999</v>
      </c>
      <c r="P203" s="17">
        <v>0.17708761012741242</v>
      </c>
      <c r="Q203" s="16">
        <v>633</v>
      </c>
      <c r="R203" s="17">
        <v>0.11076115485564304</v>
      </c>
      <c r="S203" s="48"/>
      <c r="T203" s="15" t="s">
        <v>13</v>
      </c>
      <c r="U203" s="14">
        <v>70495459.34999995</v>
      </c>
      <c r="V203" s="17">
        <v>0.17603350826744343</v>
      </c>
      <c r="W203" s="16">
        <v>595</v>
      </c>
      <c r="X203" s="17">
        <v>0.11030774935113088</v>
      </c>
      <c r="Y203" s="48"/>
      <c r="Z203" s="15" t="s">
        <v>13</v>
      </c>
      <c r="AA203" s="14">
        <v>66780894.74999998</v>
      </c>
      <c r="AB203" s="17">
        <v>0.17311946175846196</v>
      </c>
      <c r="AC203" s="16">
        <v>564</v>
      </c>
      <c r="AD203" s="17">
        <v>0.1110236220472441</v>
      </c>
      <c r="AE203" s="48"/>
      <c r="AF203" s="15" t="s">
        <v>13</v>
      </c>
      <c r="AG203" s="14">
        <v>62520143.47000008</v>
      </c>
      <c r="AH203" s="17">
        <v>0.16868365860467846</v>
      </c>
      <c r="AI203" s="16">
        <v>529</v>
      </c>
      <c r="AJ203" s="17">
        <v>0.11016243231986672</v>
      </c>
      <c r="AK203" s="48"/>
      <c r="AL203" s="15" t="s">
        <v>13</v>
      </c>
      <c r="AM203" s="14">
        <v>60079987.13999997</v>
      </c>
      <c r="AN203" s="17">
        <v>0.1678412978061288</v>
      </c>
      <c r="AO203" s="16">
        <v>511</v>
      </c>
      <c r="AP203" s="17">
        <v>0.11265432098765432</v>
      </c>
      <c r="AQ203" s="48"/>
      <c r="AR203" s="15" t="s">
        <v>13</v>
      </c>
      <c r="AS203" s="14">
        <v>58279948.06999998</v>
      </c>
      <c r="AT203" s="17">
        <v>0.16847577785150775</v>
      </c>
      <c r="AU203" s="16">
        <v>495</v>
      </c>
      <c r="AV203" s="17">
        <v>0.11389783709157847</v>
      </c>
    </row>
    <row r="204" spans="1:48" ht="18">
      <c r="A204" s="48"/>
      <c r="B204" s="15" t="s">
        <v>14</v>
      </c>
      <c r="C204" s="14">
        <v>18652834.340000004</v>
      </c>
      <c r="D204" s="17">
        <v>0.042072388721009574</v>
      </c>
      <c r="E204" s="16">
        <v>339</v>
      </c>
      <c r="F204" s="17">
        <v>0.053546043279102826</v>
      </c>
      <c r="G204" s="48"/>
      <c r="H204" s="15" t="s">
        <v>14</v>
      </c>
      <c r="I204" s="14">
        <v>18182699.679999996</v>
      </c>
      <c r="J204" s="17">
        <v>0.042129025459686456</v>
      </c>
      <c r="K204" s="16">
        <v>324</v>
      </c>
      <c r="L204" s="17">
        <v>0.05358914985114125</v>
      </c>
      <c r="M204" s="48"/>
      <c r="N204" s="15" t="s">
        <v>14</v>
      </c>
      <c r="O204" s="14">
        <v>18171013.429999985</v>
      </c>
      <c r="P204" s="17">
        <v>0.04347470907231212</v>
      </c>
      <c r="Q204" s="16">
        <v>314</v>
      </c>
      <c r="R204" s="17">
        <v>0.05494313210848644</v>
      </c>
      <c r="S204" s="48"/>
      <c r="T204" s="15" t="s">
        <v>14</v>
      </c>
      <c r="U204" s="14">
        <v>16588571.499999998</v>
      </c>
      <c r="V204" s="17">
        <v>0.04142315640206305</v>
      </c>
      <c r="W204" s="16">
        <v>272</v>
      </c>
      <c r="X204" s="17">
        <v>0.05042639970337412</v>
      </c>
      <c r="Y204" s="48"/>
      <c r="Z204" s="15" t="s">
        <v>14</v>
      </c>
      <c r="AA204" s="14">
        <v>16588431.329999996</v>
      </c>
      <c r="AB204" s="17">
        <v>0.043003022256853</v>
      </c>
      <c r="AC204" s="16">
        <v>263</v>
      </c>
      <c r="AD204" s="17">
        <v>0.05177165354330709</v>
      </c>
      <c r="AE204" s="48"/>
      <c r="AF204" s="15" t="s">
        <v>14</v>
      </c>
      <c r="AG204" s="14">
        <v>15887126.060000014</v>
      </c>
      <c r="AH204" s="17">
        <v>0.04286456172002334</v>
      </c>
      <c r="AI204" s="16">
        <v>247</v>
      </c>
      <c r="AJ204" s="17">
        <v>0.0514369012911287</v>
      </c>
      <c r="AK204" s="48"/>
      <c r="AL204" s="15" t="s">
        <v>14</v>
      </c>
      <c r="AM204" s="14">
        <v>16172246.860000001</v>
      </c>
      <c r="AN204" s="17">
        <v>0.045179285659605634</v>
      </c>
      <c r="AO204" s="16">
        <v>240</v>
      </c>
      <c r="AP204" s="17">
        <v>0.05291005291005291</v>
      </c>
      <c r="AQ204" s="48"/>
      <c r="AR204" s="15" t="s">
        <v>14</v>
      </c>
      <c r="AS204" s="14">
        <v>15880774.169999998</v>
      </c>
      <c r="AT204" s="17">
        <v>0.04590817030175304</v>
      </c>
      <c r="AU204" s="16">
        <v>234</v>
      </c>
      <c r="AV204" s="17">
        <v>0.053842613897837094</v>
      </c>
    </row>
    <row r="205" spans="1:48" ht="18">
      <c r="A205" s="48"/>
      <c r="B205" s="15" t="s">
        <v>15</v>
      </c>
      <c r="C205" s="14">
        <v>3156763.1</v>
      </c>
      <c r="D205" s="17">
        <v>0.007120235017502397</v>
      </c>
      <c r="E205" s="16">
        <v>58</v>
      </c>
      <c r="F205" s="17">
        <v>0.009161269941557415</v>
      </c>
      <c r="G205" s="48"/>
      <c r="H205" s="15" t="s">
        <v>15</v>
      </c>
      <c r="I205" s="14">
        <v>3263861.74</v>
      </c>
      <c r="J205" s="17">
        <v>0.007562315649562364</v>
      </c>
      <c r="K205" s="16">
        <v>55</v>
      </c>
      <c r="L205" s="17">
        <v>0.009096923585841878</v>
      </c>
      <c r="M205" s="48"/>
      <c r="N205" s="15" t="s">
        <v>15</v>
      </c>
      <c r="O205" s="14">
        <v>3202927.35</v>
      </c>
      <c r="P205" s="17">
        <v>0.00766310229517021</v>
      </c>
      <c r="Q205" s="16">
        <v>55</v>
      </c>
      <c r="R205" s="17">
        <v>0.009623797025371828</v>
      </c>
      <c r="S205" s="48"/>
      <c r="T205" s="15" t="s">
        <v>15</v>
      </c>
      <c r="U205" s="14">
        <v>3218745.76</v>
      </c>
      <c r="V205" s="17">
        <v>0.008037497926506652</v>
      </c>
      <c r="W205" s="16">
        <v>51</v>
      </c>
      <c r="X205" s="17">
        <v>0.009454949944382647</v>
      </c>
      <c r="Y205" s="48"/>
      <c r="Z205" s="15" t="s">
        <v>15</v>
      </c>
      <c r="AA205" s="14">
        <v>3179692.92</v>
      </c>
      <c r="AB205" s="17">
        <v>0.008242877381746857</v>
      </c>
      <c r="AC205" s="16">
        <v>50</v>
      </c>
      <c r="AD205" s="17">
        <v>0.00984251968503937</v>
      </c>
      <c r="AE205" s="48"/>
      <c r="AF205" s="15" t="s">
        <v>15</v>
      </c>
      <c r="AG205" s="14">
        <v>3112687.16</v>
      </c>
      <c r="AH205" s="17">
        <v>0.008398244615234333</v>
      </c>
      <c r="AI205" s="16">
        <v>49</v>
      </c>
      <c r="AJ205" s="17">
        <v>0.01020408163265306</v>
      </c>
      <c r="AK205" s="48"/>
      <c r="AL205" s="15" t="s">
        <v>15</v>
      </c>
      <c r="AM205" s="14">
        <v>3179868.33</v>
      </c>
      <c r="AN205" s="17">
        <v>0.008883377856192523</v>
      </c>
      <c r="AO205" s="16">
        <v>48</v>
      </c>
      <c r="AP205" s="17">
        <v>0.010582010582010581</v>
      </c>
      <c r="AQ205" s="48"/>
      <c r="AR205" s="15" t="s">
        <v>15</v>
      </c>
      <c r="AS205" s="14">
        <v>3070008.86</v>
      </c>
      <c r="AT205" s="17">
        <v>0.008874787089348222</v>
      </c>
      <c r="AU205" s="16">
        <v>46</v>
      </c>
      <c r="AV205" s="17">
        <v>0.01058444546709618</v>
      </c>
    </row>
    <row r="206" spans="1:48" ht="18">
      <c r="A206" s="48"/>
      <c r="B206" s="15"/>
      <c r="C206" s="14"/>
      <c r="D206" s="15"/>
      <c r="E206" s="16"/>
      <c r="F206" s="15"/>
      <c r="G206" s="48"/>
      <c r="H206" s="15"/>
      <c r="I206" s="14"/>
      <c r="J206" s="15"/>
      <c r="K206" s="16"/>
      <c r="L206" s="15"/>
      <c r="M206" s="48"/>
      <c r="N206" s="15"/>
      <c r="O206" s="14"/>
      <c r="P206" s="15"/>
      <c r="Q206" s="16"/>
      <c r="R206" s="15"/>
      <c r="S206" s="48"/>
      <c r="T206" s="15"/>
      <c r="U206" s="14"/>
      <c r="V206" s="15"/>
      <c r="W206" s="16"/>
      <c r="X206" s="15"/>
      <c r="Y206" s="48"/>
      <c r="Z206" s="15"/>
      <c r="AA206" s="14"/>
      <c r="AB206" s="15"/>
      <c r="AC206" s="16"/>
      <c r="AD206" s="15"/>
      <c r="AE206" s="48"/>
      <c r="AF206" s="15"/>
      <c r="AG206" s="14"/>
      <c r="AH206" s="15"/>
      <c r="AI206" s="16"/>
      <c r="AJ206" s="15"/>
      <c r="AK206" s="48"/>
      <c r="AL206" s="15"/>
      <c r="AM206" s="14"/>
      <c r="AN206" s="15"/>
      <c r="AO206" s="16"/>
      <c r="AP206" s="15"/>
      <c r="AQ206" s="48"/>
      <c r="AR206" s="15"/>
      <c r="AS206" s="14"/>
      <c r="AT206" s="15"/>
      <c r="AU206" s="16"/>
      <c r="AV206" s="15"/>
    </row>
    <row r="207" spans="1:48" ht="18.75" thickBot="1">
      <c r="A207" s="50"/>
      <c r="B207" s="18"/>
      <c r="C207" s="19">
        <f>SUM(C195:C206)</f>
        <v>443350969.77</v>
      </c>
      <c r="D207" s="20"/>
      <c r="E207" s="21">
        <f>SUM(E195:E206)</f>
        <v>6331</v>
      </c>
      <c r="F207" s="27"/>
      <c r="G207" s="50"/>
      <c r="H207" s="18"/>
      <c r="I207" s="19">
        <f>SUM(I195:I206)</f>
        <v>431595544.43999994</v>
      </c>
      <c r="J207" s="20"/>
      <c r="K207" s="21">
        <f>SUM(K195:K206)</f>
        <v>6046</v>
      </c>
      <c r="L207" s="27"/>
      <c r="M207" s="50"/>
      <c r="N207" s="18"/>
      <c r="O207" s="19">
        <f>SUM(O195:O206)</f>
        <v>417967453.2100001</v>
      </c>
      <c r="P207" s="20"/>
      <c r="Q207" s="21">
        <f>SUM(Q195:Q206)</f>
        <v>5715</v>
      </c>
      <c r="R207" s="27"/>
      <c r="S207" s="50"/>
      <c r="T207" s="18"/>
      <c r="U207" s="19">
        <f>SUM(U195:U206)</f>
        <v>400466138.77000004</v>
      </c>
      <c r="V207" s="20"/>
      <c r="W207" s="21">
        <f>SUM(W195:W206)</f>
        <v>5394</v>
      </c>
      <c r="X207" s="27"/>
      <c r="Y207" s="50"/>
      <c r="Z207" s="18"/>
      <c r="AA207" s="19">
        <f>SUM(AA195:AA206)</f>
        <v>385750360.31000006</v>
      </c>
      <c r="AB207" s="20"/>
      <c r="AC207" s="21">
        <f>SUM(AC195:AC206)</f>
        <v>5080</v>
      </c>
      <c r="AD207" s="27"/>
      <c r="AE207" s="50"/>
      <c r="AF207" s="18"/>
      <c r="AG207" s="19">
        <f>SUM(AG195:AG206)</f>
        <v>370635448.5500001</v>
      </c>
      <c r="AH207" s="20"/>
      <c r="AI207" s="21">
        <f>SUM(AI195:AI206)</f>
        <v>4802</v>
      </c>
      <c r="AJ207" s="27"/>
      <c r="AK207" s="50"/>
      <c r="AL207" s="18"/>
      <c r="AM207" s="19">
        <f>SUM(AM195:AM206)</f>
        <v>357957117.37999994</v>
      </c>
      <c r="AN207" s="20"/>
      <c r="AO207" s="21">
        <f>SUM(AO195:AO206)</f>
        <v>4536</v>
      </c>
      <c r="AP207" s="27"/>
      <c r="AQ207" s="50"/>
      <c r="AR207" s="18"/>
      <c r="AS207" s="19">
        <f>SUM(AS195:AS206)</f>
        <v>345924789.98000014</v>
      </c>
      <c r="AT207" s="20"/>
      <c r="AU207" s="21">
        <f>SUM(AU195:AU206)</f>
        <v>4346</v>
      </c>
      <c r="AV207" s="27"/>
    </row>
    <row r="208" spans="1:48" ht="18.75" thickTop="1">
      <c r="A208" s="48"/>
      <c r="B208" s="15"/>
      <c r="C208" s="14"/>
      <c r="D208" s="15"/>
      <c r="E208" s="16"/>
      <c r="F208" s="15"/>
      <c r="G208" s="48"/>
      <c r="H208" s="15"/>
      <c r="I208" s="14"/>
      <c r="J208" s="15"/>
      <c r="K208" s="16"/>
      <c r="L208" s="15"/>
      <c r="M208" s="48"/>
      <c r="N208" s="15"/>
      <c r="O208" s="14"/>
      <c r="P208" s="15"/>
      <c r="Q208" s="16"/>
      <c r="R208" s="15"/>
      <c r="S208" s="48"/>
      <c r="T208" s="15"/>
      <c r="U208" s="14"/>
      <c r="V208" s="15"/>
      <c r="W208" s="16"/>
      <c r="X208" s="15"/>
      <c r="Y208" s="48"/>
      <c r="Z208" s="15"/>
      <c r="AA208" s="14"/>
      <c r="AB208" s="15"/>
      <c r="AC208" s="16"/>
      <c r="AD208" s="15"/>
      <c r="AE208" s="48"/>
      <c r="AF208" s="15"/>
      <c r="AG208" s="14"/>
      <c r="AH208" s="15"/>
      <c r="AI208" s="16"/>
      <c r="AJ208" s="15"/>
      <c r="AK208" s="48"/>
      <c r="AL208" s="15"/>
      <c r="AM208" s="14"/>
      <c r="AN208" s="15"/>
      <c r="AO208" s="16"/>
      <c r="AP208" s="15"/>
      <c r="AQ208" s="48"/>
      <c r="AR208" s="15"/>
      <c r="AS208" s="14"/>
      <c r="AT208" s="15"/>
      <c r="AU208" s="16"/>
      <c r="AV208" s="15"/>
    </row>
    <row r="209" spans="1:48" ht="18">
      <c r="A209" s="48"/>
      <c r="B209" s="15"/>
      <c r="C209" s="14"/>
      <c r="D209" s="15"/>
      <c r="E209" s="16"/>
      <c r="F209" s="15"/>
      <c r="G209" s="48"/>
      <c r="H209" s="15"/>
      <c r="I209" s="14"/>
      <c r="J209" s="15"/>
      <c r="K209" s="16"/>
      <c r="L209" s="15"/>
      <c r="M209" s="48"/>
      <c r="N209" s="15"/>
      <c r="O209" s="14"/>
      <c r="P209" s="15"/>
      <c r="Q209" s="16"/>
      <c r="R209" s="15"/>
      <c r="S209" s="48"/>
      <c r="T209" s="15"/>
      <c r="U209" s="14"/>
      <c r="V209" s="15"/>
      <c r="W209" s="16"/>
      <c r="X209" s="15"/>
      <c r="Y209" s="48"/>
      <c r="Z209" s="15"/>
      <c r="AA209" s="14"/>
      <c r="AB209" s="15"/>
      <c r="AC209" s="16"/>
      <c r="AD209" s="15"/>
      <c r="AE209" s="48"/>
      <c r="AF209" s="15"/>
      <c r="AG209" s="14"/>
      <c r="AH209" s="15"/>
      <c r="AI209" s="16"/>
      <c r="AJ209" s="15"/>
      <c r="AK209" s="48"/>
      <c r="AL209" s="15"/>
      <c r="AM209" s="14"/>
      <c r="AN209" s="15"/>
      <c r="AO209" s="16"/>
      <c r="AP209" s="15"/>
      <c r="AQ209" s="48"/>
      <c r="AR209" s="15"/>
      <c r="AS209" s="14"/>
      <c r="AT209" s="15"/>
      <c r="AU209" s="16"/>
      <c r="AV209" s="15"/>
    </row>
    <row r="210" spans="1:48" ht="18">
      <c r="A210" s="48"/>
      <c r="B210" s="15"/>
      <c r="C210" s="14"/>
      <c r="D210" s="15"/>
      <c r="E210" s="16"/>
      <c r="F210" s="15"/>
      <c r="G210" s="48"/>
      <c r="H210" s="15"/>
      <c r="I210" s="14"/>
      <c r="J210" s="15"/>
      <c r="K210" s="16"/>
      <c r="L210" s="15"/>
      <c r="M210" s="48"/>
      <c r="N210" s="15"/>
      <c r="O210" s="14"/>
      <c r="P210" s="15"/>
      <c r="Q210" s="16"/>
      <c r="R210" s="15"/>
      <c r="S210" s="48"/>
      <c r="T210" s="15"/>
      <c r="U210" s="14"/>
      <c r="V210" s="15"/>
      <c r="W210" s="16"/>
      <c r="X210" s="15"/>
      <c r="Y210" s="48"/>
      <c r="Z210" s="15"/>
      <c r="AA210" s="14"/>
      <c r="AB210" s="15"/>
      <c r="AC210" s="16"/>
      <c r="AD210" s="15"/>
      <c r="AE210" s="48"/>
      <c r="AF210" s="15"/>
      <c r="AG210" s="14"/>
      <c r="AH210" s="15"/>
      <c r="AI210" s="16"/>
      <c r="AJ210" s="15"/>
      <c r="AK210" s="48"/>
      <c r="AL210" s="15"/>
      <c r="AM210" s="14"/>
      <c r="AN210" s="15"/>
      <c r="AO210" s="16"/>
      <c r="AP210" s="15"/>
      <c r="AQ210" s="48"/>
      <c r="AR210" s="15"/>
      <c r="AS210" s="14"/>
      <c r="AT210" s="15"/>
      <c r="AU210" s="16"/>
      <c r="AV210" s="15"/>
    </row>
    <row r="211" spans="1:48" ht="18.75">
      <c r="A211" s="48"/>
      <c r="B211" s="13" t="s">
        <v>96</v>
      </c>
      <c r="C211" s="14"/>
      <c r="D211" s="15"/>
      <c r="E211" s="16"/>
      <c r="F211" s="15"/>
      <c r="G211" s="48"/>
      <c r="H211" s="13" t="s">
        <v>96</v>
      </c>
      <c r="I211" s="14"/>
      <c r="J211" s="15"/>
      <c r="K211" s="16"/>
      <c r="L211" s="15"/>
      <c r="M211" s="48"/>
      <c r="N211" s="13" t="s">
        <v>96</v>
      </c>
      <c r="O211" s="14"/>
      <c r="P211" s="15"/>
      <c r="Q211" s="16"/>
      <c r="R211" s="15"/>
      <c r="S211" s="48"/>
      <c r="T211" s="13" t="s">
        <v>96</v>
      </c>
      <c r="U211" s="14"/>
      <c r="V211" s="15"/>
      <c r="W211" s="16"/>
      <c r="X211" s="15"/>
      <c r="Y211" s="48"/>
      <c r="Z211" s="13" t="s">
        <v>96</v>
      </c>
      <c r="AA211" s="14"/>
      <c r="AB211" s="15"/>
      <c r="AC211" s="16"/>
      <c r="AD211" s="15"/>
      <c r="AE211" s="48"/>
      <c r="AF211" s="13" t="s">
        <v>96</v>
      </c>
      <c r="AG211" s="14"/>
      <c r="AH211" s="15"/>
      <c r="AI211" s="16"/>
      <c r="AJ211" s="15"/>
      <c r="AK211" s="48"/>
      <c r="AL211" s="13" t="s">
        <v>96</v>
      </c>
      <c r="AM211" s="14"/>
      <c r="AN211" s="15"/>
      <c r="AO211" s="16"/>
      <c r="AP211" s="15"/>
      <c r="AQ211" s="48"/>
      <c r="AR211" s="13" t="s">
        <v>96</v>
      </c>
      <c r="AS211" s="14"/>
      <c r="AT211" s="15"/>
      <c r="AU211" s="16"/>
      <c r="AV211" s="15"/>
    </row>
    <row r="212" spans="1:48" ht="18">
      <c r="A212" s="48"/>
      <c r="B212" s="15"/>
      <c r="C212" s="14"/>
      <c r="D212" s="15"/>
      <c r="E212" s="16"/>
      <c r="F212" s="15"/>
      <c r="G212" s="48"/>
      <c r="H212" s="15"/>
      <c r="I212" s="14"/>
      <c r="J212" s="15"/>
      <c r="K212" s="16"/>
      <c r="L212" s="15"/>
      <c r="M212" s="48"/>
      <c r="N212" s="15"/>
      <c r="O212" s="14"/>
      <c r="P212" s="15"/>
      <c r="Q212" s="16"/>
      <c r="R212" s="15"/>
      <c r="S212" s="48"/>
      <c r="T212" s="15"/>
      <c r="U212" s="14"/>
      <c r="V212" s="15"/>
      <c r="W212" s="16"/>
      <c r="X212" s="15"/>
      <c r="Y212" s="48"/>
      <c r="Z212" s="15"/>
      <c r="AA212" s="14"/>
      <c r="AB212" s="15"/>
      <c r="AC212" s="16"/>
      <c r="AD212" s="15"/>
      <c r="AE212" s="48"/>
      <c r="AF212" s="15"/>
      <c r="AG212" s="14"/>
      <c r="AH212" s="15"/>
      <c r="AI212" s="16"/>
      <c r="AJ212" s="15"/>
      <c r="AK212" s="48"/>
      <c r="AL212" s="15"/>
      <c r="AM212" s="14"/>
      <c r="AN212" s="15"/>
      <c r="AO212" s="16"/>
      <c r="AP212" s="15"/>
      <c r="AQ212" s="48"/>
      <c r="AR212" s="15"/>
      <c r="AS212" s="14"/>
      <c r="AT212" s="15"/>
      <c r="AU212" s="16"/>
      <c r="AV212" s="15"/>
    </row>
    <row r="213" spans="1:48" ht="54">
      <c r="A213" s="51"/>
      <c r="B213" s="29" t="s">
        <v>85</v>
      </c>
      <c r="C213" s="30" t="s">
        <v>77</v>
      </c>
      <c r="D213" s="31" t="s">
        <v>78</v>
      </c>
      <c r="E213" s="32" t="s">
        <v>79</v>
      </c>
      <c r="F213" s="31" t="s">
        <v>78</v>
      </c>
      <c r="G213" s="51"/>
      <c r="H213" s="29" t="s">
        <v>85</v>
      </c>
      <c r="I213" s="30" t="s">
        <v>77</v>
      </c>
      <c r="J213" s="31" t="s">
        <v>78</v>
      </c>
      <c r="K213" s="32" t="s">
        <v>79</v>
      </c>
      <c r="L213" s="31" t="s">
        <v>78</v>
      </c>
      <c r="M213" s="51"/>
      <c r="N213" s="29" t="s">
        <v>85</v>
      </c>
      <c r="O213" s="30" t="s">
        <v>77</v>
      </c>
      <c r="P213" s="31" t="s">
        <v>78</v>
      </c>
      <c r="Q213" s="32" t="s">
        <v>79</v>
      </c>
      <c r="R213" s="31" t="s">
        <v>78</v>
      </c>
      <c r="S213" s="51"/>
      <c r="T213" s="29" t="s">
        <v>85</v>
      </c>
      <c r="U213" s="30" t="s">
        <v>77</v>
      </c>
      <c r="V213" s="31" t="s">
        <v>78</v>
      </c>
      <c r="W213" s="32" t="s">
        <v>79</v>
      </c>
      <c r="X213" s="31" t="s">
        <v>78</v>
      </c>
      <c r="Y213" s="51"/>
      <c r="Z213" s="29" t="s">
        <v>85</v>
      </c>
      <c r="AA213" s="30" t="s">
        <v>77</v>
      </c>
      <c r="AB213" s="31" t="s">
        <v>78</v>
      </c>
      <c r="AC213" s="32" t="s">
        <v>79</v>
      </c>
      <c r="AD213" s="31" t="s">
        <v>78</v>
      </c>
      <c r="AE213" s="51"/>
      <c r="AF213" s="29" t="s">
        <v>85</v>
      </c>
      <c r="AG213" s="30" t="s">
        <v>77</v>
      </c>
      <c r="AH213" s="31" t="s">
        <v>78</v>
      </c>
      <c r="AI213" s="32" t="s">
        <v>79</v>
      </c>
      <c r="AJ213" s="31" t="s">
        <v>78</v>
      </c>
      <c r="AK213" s="51"/>
      <c r="AL213" s="29" t="s">
        <v>85</v>
      </c>
      <c r="AM213" s="30" t="s">
        <v>77</v>
      </c>
      <c r="AN213" s="31" t="s">
        <v>78</v>
      </c>
      <c r="AO213" s="32" t="s">
        <v>79</v>
      </c>
      <c r="AP213" s="31" t="s">
        <v>78</v>
      </c>
      <c r="AQ213" s="51"/>
      <c r="AR213" s="29" t="s">
        <v>85</v>
      </c>
      <c r="AS213" s="30" t="s">
        <v>77</v>
      </c>
      <c r="AT213" s="31" t="s">
        <v>78</v>
      </c>
      <c r="AU213" s="32" t="s">
        <v>79</v>
      </c>
      <c r="AV213" s="31" t="s">
        <v>78</v>
      </c>
    </row>
    <row r="214" spans="1:48" ht="18">
      <c r="A214" s="48"/>
      <c r="B214" s="15"/>
      <c r="C214" s="14"/>
      <c r="D214" s="15"/>
      <c r="E214" s="16"/>
      <c r="F214" s="15"/>
      <c r="G214" s="48"/>
      <c r="H214" s="15"/>
      <c r="I214" s="14"/>
      <c r="J214" s="15"/>
      <c r="K214" s="16"/>
      <c r="L214" s="15"/>
      <c r="M214" s="48"/>
      <c r="N214" s="15"/>
      <c r="O214" s="14"/>
      <c r="P214" s="15"/>
      <c r="Q214" s="16"/>
      <c r="R214" s="15"/>
      <c r="S214" s="48"/>
      <c r="T214" s="15"/>
      <c r="U214" s="14"/>
      <c r="V214" s="15"/>
      <c r="W214" s="16"/>
      <c r="X214" s="15"/>
      <c r="Y214" s="48"/>
      <c r="Z214" s="15"/>
      <c r="AA214" s="14"/>
      <c r="AB214" s="15"/>
      <c r="AC214" s="16"/>
      <c r="AD214" s="15"/>
      <c r="AE214" s="48"/>
      <c r="AF214" s="15"/>
      <c r="AG214" s="14"/>
      <c r="AH214" s="15"/>
      <c r="AI214" s="16"/>
      <c r="AJ214" s="15"/>
      <c r="AK214" s="48"/>
      <c r="AL214" s="15"/>
      <c r="AM214" s="14"/>
      <c r="AN214" s="15"/>
      <c r="AO214" s="16"/>
      <c r="AP214" s="15"/>
      <c r="AQ214" s="48"/>
      <c r="AR214" s="15"/>
      <c r="AS214" s="14"/>
      <c r="AT214" s="15"/>
      <c r="AU214" s="16"/>
      <c r="AV214" s="15"/>
    </row>
    <row r="215" spans="1:48" ht="18">
      <c r="A215" s="48"/>
      <c r="B215" s="15" t="s">
        <v>16</v>
      </c>
      <c r="C215" s="14">
        <v>435203390.42999905</v>
      </c>
      <c r="D215" s="17">
        <v>0.9816227325628119</v>
      </c>
      <c r="E215" s="16">
        <v>6217</v>
      </c>
      <c r="F215" s="17">
        <v>0.9819933659769389</v>
      </c>
      <c r="G215" s="48"/>
      <c r="H215" s="15" t="s">
        <v>16</v>
      </c>
      <c r="I215" s="14">
        <v>424860963.6599998</v>
      </c>
      <c r="J215" s="17">
        <v>0.9843960836325635</v>
      </c>
      <c r="K215" s="16">
        <v>5958</v>
      </c>
      <c r="L215" s="17">
        <v>0.985444922262653</v>
      </c>
      <c r="M215" s="48"/>
      <c r="N215" s="15" t="s">
        <v>16</v>
      </c>
      <c r="O215" s="14">
        <v>412892675.8200005</v>
      </c>
      <c r="P215" s="17">
        <v>0.9878584388544477</v>
      </c>
      <c r="Q215" s="16">
        <v>5647</v>
      </c>
      <c r="R215" s="17">
        <v>0.9881014873140858</v>
      </c>
      <c r="S215" s="48"/>
      <c r="T215" s="15" t="s">
        <v>16</v>
      </c>
      <c r="U215" s="14">
        <v>391742839.4200001</v>
      </c>
      <c r="V215" s="17">
        <v>0.9782171362183256</v>
      </c>
      <c r="W215" s="16">
        <v>5217</v>
      </c>
      <c r="X215" s="17">
        <v>0.9671857619577308</v>
      </c>
      <c r="Y215" s="48"/>
      <c r="Z215" s="15" t="s">
        <v>16</v>
      </c>
      <c r="AA215" s="14">
        <v>373664377.86999947</v>
      </c>
      <c r="AB215" s="17">
        <v>0.9686689017470071</v>
      </c>
      <c r="AC215" s="16">
        <v>4807</v>
      </c>
      <c r="AD215" s="17">
        <v>0.9462598425196851</v>
      </c>
      <c r="AE215" s="48"/>
      <c r="AF215" s="15" t="s">
        <v>16</v>
      </c>
      <c r="AG215" s="14">
        <v>358896703.2000002</v>
      </c>
      <c r="AH215" s="17">
        <v>0.9683280555167502</v>
      </c>
      <c r="AI215" s="16">
        <v>4554</v>
      </c>
      <c r="AJ215" s="17">
        <v>0.9483548521449396</v>
      </c>
      <c r="AK215" s="48"/>
      <c r="AL215" s="15" t="s">
        <v>16</v>
      </c>
      <c r="AM215" s="14">
        <v>346342990.8800002</v>
      </c>
      <c r="AN215" s="17">
        <v>0.967554419409209</v>
      </c>
      <c r="AO215" s="16">
        <v>4303</v>
      </c>
      <c r="AP215" s="17">
        <v>0.9486331569664903</v>
      </c>
      <c r="AQ215" s="48"/>
      <c r="AR215" s="15" t="s">
        <v>16</v>
      </c>
      <c r="AS215" s="14">
        <v>334594035.31999975</v>
      </c>
      <c r="AT215" s="17">
        <v>0.9672450342149369</v>
      </c>
      <c r="AU215" s="16">
        <v>4121</v>
      </c>
      <c r="AV215" s="17">
        <v>0.9482282558674643</v>
      </c>
    </row>
    <row r="216" spans="1:48" ht="18">
      <c r="A216" s="48"/>
      <c r="B216" s="15" t="s">
        <v>18</v>
      </c>
      <c r="C216" s="14">
        <v>8034893.310000001</v>
      </c>
      <c r="D216" s="17">
        <v>0.018123098533354583</v>
      </c>
      <c r="E216" s="16">
        <v>110</v>
      </c>
      <c r="F216" s="17">
        <v>0.01737482230295372</v>
      </c>
      <c r="G216" s="48"/>
      <c r="H216" s="15" t="s">
        <v>18</v>
      </c>
      <c r="I216" s="14">
        <v>6661166.01</v>
      </c>
      <c r="J216" s="17">
        <v>0.015433815515039527</v>
      </c>
      <c r="K216" s="16">
        <v>85</v>
      </c>
      <c r="L216" s="17">
        <v>0.014058881905391995</v>
      </c>
      <c r="M216" s="48"/>
      <c r="N216" s="15" t="s">
        <v>18</v>
      </c>
      <c r="O216" s="14">
        <v>4558271.2</v>
      </c>
      <c r="P216" s="17">
        <v>0.010905804184015676</v>
      </c>
      <c r="Q216" s="16">
        <v>65</v>
      </c>
      <c r="R216" s="17">
        <v>0.011373578302712161</v>
      </c>
      <c r="S216" s="48"/>
      <c r="T216" s="15" t="s">
        <v>18</v>
      </c>
      <c r="U216" s="14">
        <v>8666753.989999996</v>
      </c>
      <c r="V216" s="17">
        <v>0.021641664927325048</v>
      </c>
      <c r="W216" s="16">
        <v>175</v>
      </c>
      <c r="X216" s="17">
        <v>0.03244345569150908</v>
      </c>
      <c r="Y216" s="48"/>
      <c r="Z216" s="15" t="s">
        <v>18</v>
      </c>
      <c r="AA216" s="14">
        <v>11998107.49</v>
      </c>
      <c r="AB216" s="17">
        <v>0.031103295614184248</v>
      </c>
      <c r="AC216" s="16">
        <v>269</v>
      </c>
      <c r="AD216" s="17">
        <v>0.05295275590551181</v>
      </c>
      <c r="AE216" s="48"/>
      <c r="AF216" s="15" t="s">
        <v>18</v>
      </c>
      <c r="AG216" s="14">
        <v>11651122.689999998</v>
      </c>
      <c r="AH216" s="17">
        <v>0.03143553250392404</v>
      </c>
      <c r="AI216" s="16">
        <v>244</v>
      </c>
      <c r="AJ216" s="17">
        <v>0.05081216159933361</v>
      </c>
      <c r="AK216" s="48"/>
      <c r="AL216" s="15" t="s">
        <v>18</v>
      </c>
      <c r="AM216" s="14">
        <v>11526758.869999994</v>
      </c>
      <c r="AN216" s="17">
        <v>0.0322015076955808</v>
      </c>
      <c r="AO216" s="16">
        <v>229</v>
      </c>
      <c r="AP216" s="17">
        <v>0.05048500881834215</v>
      </c>
      <c r="AQ216" s="48"/>
      <c r="AR216" s="15" t="s">
        <v>18</v>
      </c>
      <c r="AS216" s="14">
        <v>11270699.359999992</v>
      </c>
      <c r="AT216" s="17">
        <v>0.03258135781668502</v>
      </c>
      <c r="AU216" s="16">
        <v>222</v>
      </c>
      <c r="AV216" s="17">
        <v>0.051081454210768526</v>
      </c>
    </row>
    <row r="217" spans="1:48" ht="18">
      <c r="A217" s="48"/>
      <c r="B217" s="15" t="s">
        <v>17</v>
      </c>
      <c r="C217" s="14">
        <v>112686.03</v>
      </c>
      <c r="D217" s="17">
        <v>0.0002541689038335906</v>
      </c>
      <c r="E217" s="16">
        <v>4</v>
      </c>
      <c r="F217" s="17">
        <v>0.000631811720107408</v>
      </c>
      <c r="G217" s="48"/>
      <c r="H217" s="15" t="s">
        <v>17</v>
      </c>
      <c r="I217" s="14">
        <v>73414.77</v>
      </c>
      <c r="J217" s="17">
        <v>0.00017010085239702028</v>
      </c>
      <c r="K217" s="16">
        <v>3</v>
      </c>
      <c r="L217" s="17">
        <v>0.0004961958319550116</v>
      </c>
      <c r="M217" s="48"/>
      <c r="N217" s="15" t="s">
        <v>17</v>
      </c>
      <c r="O217" s="14">
        <v>516506.19</v>
      </c>
      <c r="P217" s="17">
        <v>0.0012357569615366448</v>
      </c>
      <c r="Q217" s="16">
        <v>3</v>
      </c>
      <c r="R217" s="17">
        <v>0.0005249343832020997</v>
      </c>
      <c r="S217" s="48"/>
      <c r="T217" s="15" t="s">
        <v>17</v>
      </c>
      <c r="U217" s="14">
        <v>0</v>
      </c>
      <c r="V217" s="17">
        <v>0</v>
      </c>
      <c r="W217" s="16">
        <v>0</v>
      </c>
      <c r="X217" s="17">
        <v>0</v>
      </c>
      <c r="Y217" s="48"/>
      <c r="Z217" s="15" t="s">
        <v>17</v>
      </c>
      <c r="AA217" s="14">
        <v>31464.52</v>
      </c>
      <c r="AB217" s="17">
        <v>8.156705278178938E-05</v>
      </c>
      <c r="AC217" s="16">
        <v>2</v>
      </c>
      <c r="AD217" s="17">
        <v>0.0003937007874015748</v>
      </c>
      <c r="AE217" s="48"/>
      <c r="AF217" s="15" t="s">
        <v>17</v>
      </c>
      <c r="AG217" s="14">
        <v>31338.49</v>
      </c>
      <c r="AH217" s="17">
        <v>8.455340718920011E-05</v>
      </c>
      <c r="AI217" s="16">
        <v>2</v>
      </c>
      <c r="AJ217" s="17">
        <v>0.00041649312786339027</v>
      </c>
      <c r="AK217" s="48"/>
      <c r="AL217" s="15" t="s">
        <v>17</v>
      </c>
      <c r="AM217" s="14">
        <v>31210.51</v>
      </c>
      <c r="AN217" s="17">
        <v>8.71906395616309E-05</v>
      </c>
      <c r="AO217" s="16">
        <v>2</v>
      </c>
      <c r="AP217" s="17">
        <v>0.0004409171075837742</v>
      </c>
      <c r="AQ217" s="48"/>
      <c r="AR217" s="15" t="s">
        <v>17</v>
      </c>
      <c r="AS217" s="14">
        <v>28579.8</v>
      </c>
      <c r="AT217" s="17">
        <v>8.2618536826032E-05</v>
      </c>
      <c r="AU217" s="16">
        <v>2</v>
      </c>
      <c r="AV217" s="17">
        <v>0.0004601932811780948</v>
      </c>
    </row>
    <row r="218" spans="1:48" ht="18">
      <c r="A218" s="48"/>
      <c r="B218" s="15" t="s">
        <v>19</v>
      </c>
      <c r="C218" s="14">
        <v>0</v>
      </c>
      <c r="D218" s="17">
        <v>0</v>
      </c>
      <c r="E218" s="16">
        <v>0</v>
      </c>
      <c r="F218" s="17">
        <v>0</v>
      </c>
      <c r="G218" s="48"/>
      <c r="H218" s="15" t="s">
        <v>19</v>
      </c>
      <c r="I218" s="14">
        <v>0</v>
      </c>
      <c r="J218" s="17">
        <v>0</v>
      </c>
      <c r="K218" s="16">
        <v>0</v>
      </c>
      <c r="L218" s="17">
        <v>0</v>
      </c>
      <c r="M218" s="48"/>
      <c r="N218" s="15" t="s">
        <v>19</v>
      </c>
      <c r="O218" s="14">
        <v>0</v>
      </c>
      <c r="P218" s="17">
        <v>0</v>
      </c>
      <c r="Q218" s="16">
        <v>0</v>
      </c>
      <c r="R218" s="17">
        <v>0</v>
      </c>
      <c r="S218" s="48"/>
      <c r="T218" s="15" t="s">
        <v>19</v>
      </c>
      <c r="U218" s="14">
        <v>56545.36</v>
      </c>
      <c r="V218" s="17">
        <v>0.00014119885434927051</v>
      </c>
      <c r="W218" s="16">
        <v>2</v>
      </c>
      <c r="X218" s="17">
        <v>0.0003707823507601038</v>
      </c>
      <c r="Y218" s="48"/>
      <c r="Z218" s="15" t="s">
        <v>19</v>
      </c>
      <c r="AA218" s="14">
        <v>56410.43</v>
      </c>
      <c r="AB218" s="17">
        <v>0.0001462355860268466</v>
      </c>
      <c r="AC218" s="16">
        <v>2</v>
      </c>
      <c r="AD218" s="17">
        <v>0.0003937007874015748</v>
      </c>
      <c r="AE218" s="48"/>
      <c r="AF218" s="15" t="s">
        <v>19</v>
      </c>
      <c r="AG218" s="14">
        <v>56284.17</v>
      </c>
      <c r="AH218" s="17">
        <v>0.00015185857213656948</v>
      </c>
      <c r="AI218" s="16">
        <v>2</v>
      </c>
      <c r="AJ218" s="17">
        <v>0.00041649312786339027</v>
      </c>
      <c r="AK218" s="48"/>
      <c r="AL218" s="15" t="s">
        <v>19</v>
      </c>
      <c r="AM218" s="14">
        <v>56157.12</v>
      </c>
      <c r="AN218" s="17">
        <v>0.00015688225564847397</v>
      </c>
      <c r="AO218" s="16">
        <v>2</v>
      </c>
      <c r="AP218" s="17">
        <v>0.0004409171075837742</v>
      </c>
      <c r="AQ218" s="48"/>
      <c r="AR218" s="15" t="s">
        <v>19</v>
      </c>
      <c r="AS218" s="14">
        <v>31475.5</v>
      </c>
      <c r="AT218" s="17">
        <v>9.098943155192726E-05</v>
      </c>
      <c r="AU218" s="16">
        <v>1</v>
      </c>
      <c r="AV218" s="17">
        <v>0.0002300966405890474</v>
      </c>
    </row>
    <row r="219" spans="1:48" ht="18">
      <c r="A219" s="48"/>
      <c r="B219" s="15" t="s">
        <v>20</v>
      </c>
      <c r="C219" s="14">
        <v>0</v>
      </c>
      <c r="D219" s="17">
        <v>0</v>
      </c>
      <c r="E219" s="16">
        <v>0</v>
      </c>
      <c r="F219" s="17">
        <v>0</v>
      </c>
      <c r="G219" s="48"/>
      <c r="H219" s="15" t="s">
        <v>20</v>
      </c>
      <c r="I219" s="14">
        <v>0</v>
      </c>
      <c r="J219" s="17">
        <v>0</v>
      </c>
      <c r="K219" s="16">
        <v>0</v>
      </c>
      <c r="L219" s="17">
        <v>0</v>
      </c>
      <c r="M219" s="48"/>
      <c r="N219" s="15" t="s">
        <v>20</v>
      </c>
      <c r="O219" s="14">
        <v>0</v>
      </c>
      <c r="P219" s="17">
        <v>0</v>
      </c>
      <c r="Q219" s="16">
        <v>0</v>
      </c>
      <c r="R219" s="17">
        <v>0</v>
      </c>
      <c r="S219" s="48"/>
      <c r="T219" s="15" t="s">
        <v>20</v>
      </c>
      <c r="U219" s="14">
        <v>0</v>
      </c>
      <c r="V219" s="17">
        <v>0</v>
      </c>
      <c r="W219" s="16">
        <v>0</v>
      </c>
      <c r="X219" s="17">
        <v>0</v>
      </c>
      <c r="Y219" s="48"/>
      <c r="Z219" s="15" t="s">
        <v>20</v>
      </c>
      <c r="AA219" s="14">
        <v>0</v>
      </c>
      <c r="AB219" s="17">
        <v>0</v>
      </c>
      <c r="AC219" s="16">
        <v>0</v>
      </c>
      <c r="AD219" s="17">
        <v>0</v>
      </c>
      <c r="AE219" s="48"/>
      <c r="AF219" s="15" t="s">
        <v>20</v>
      </c>
      <c r="AG219" s="14">
        <v>0</v>
      </c>
      <c r="AH219" s="17">
        <v>0</v>
      </c>
      <c r="AI219" s="16">
        <v>0</v>
      </c>
      <c r="AJ219" s="17">
        <v>0</v>
      </c>
      <c r="AK219" s="48"/>
      <c r="AL219" s="15" t="s">
        <v>20</v>
      </c>
      <c r="AM219" s="14">
        <v>0</v>
      </c>
      <c r="AN219" s="17">
        <v>0</v>
      </c>
      <c r="AO219" s="16">
        <v>0</v>
      </c>
      <c r="AP219" s="17">
        <v>0</v>
      </c>
      <c r="AQ219" s="48"/>
      <c r="AR219" s="15" t="s">
        <v>20</v>
      </c>
      <c r="AS219" s="14">
        <v>0</v>
      </c>
      <c r="AT219" s="17">
        <v>0</v>
      </c>
      <c r="AU219" s="16">
        <v>0</v>
      </c>
      <c r="AV219" s="17">
        <v>0</v>
      </c>
    </row>
    <row r="220" spans="1:48" ht="18">
      <c r="A220" s="48"/>
      <c r="B220" s="15" t="s">
        <v>21</v>
      </c>
      <c r="C220" s="14">
        <v>0</v>
      </c>
      <c r="D220" s="17">
        <v>0</v>
      </c>
      <c r="E220" s="16">
        <v>0</v>
      </c>
      <c r="F220" s="17">
        <v>0</v>
      </c>
      <c r="G220" s="48"/>
      <c r="H220" s="15" t="s">
        <v>21</v>
      </c>
      <c r="I220" s="14">
        <v>0</v>
      </c>
      <c r="J220" s="17">
        <v>0</v>
      </c>
      <c r="K220" s="16">
        <v>0</v>
      </c>
      <c r="L220" s="17">
        <v>0</v>
      </c>
      <c r="M220" s="48"/>
      <c r="N220" s="15" t="s">
        <v>21</v>
      </c>
      <c r="O220" s="14">
        <v>0</v>
      </c>
      <c r="P220" s="17">
        <v>0</v>
      </c>
      <c r="Q220" s="16">
        <v>0</v>
      </c>
      <c r="R220" s="17">
        <v>0</v>
      </c>
      <c r="S220" s="48"/>
      <c r="T220" s="15" t="s">
        <v>21</v>
      </c>
      <c r="U220" s="14">
        <v>0</v>
      </c>
      <c r="V220" s="17">
        <v>0</v>
      </c>
      <c r="W220" s="16">
        <v>0</v>
      </c>
      <c r="X220" s="17">
        <v>0</v>
      </c>
      <c r="Y220" s="48"/>
      <c r="Z220" s="15" t="s">
        <v>21</v>
      </c>
      <c r="AA220" s="14">
        <v>0</v>
      </c>
      <c r="AB220" s="17">
        <v>0</v>
      </c>
      <c r="AC220" s="16">
        <v>0</v>
      </c>
      <c r="AD220" s="17">
        <v>0</v>
      </c>
      <c r="AE220" s="48"/>
      <c r="AF220" s="15" t="s">
        <v>21</v>
      </c>
      <c r="AG220" s="14">
        <v>0</v>
      </c>
      <c r="AH220" s="17">
        <v>0</v>
      </c>
      <c r="AI220" s="16">
        <v>0</v>
      </c>
      <c r="AJ220" s="17">
        <v>0</v>
      </c>
      <c r="AK220" s="48"/>
      <c r="AL220" s="15" t="s">
        <v>21</v>
      </c>
      <c r="AM220" s="14">
        <v>0</v>
      </c>
      <c r="AN220" s="17">
        <v>0</v>
      </c>
      <c r="AO220" s="16">
        <v>0</v>
      </c>
      <c r="AP220" s="17">
        <v>0</v>
      </c>
      <c r="AQ220" s="48"/>
      <c r="AR220" s="15" t="s">
        <v>21</v>
      </c>
      <c r="AS220" s="14">
        <v>0</v>
      </c>
      <c r="AT220" s="17">
        <v>0</v>
      </c>
      <c r="AU220" s="16">
        <v>0</v>
      </c>
      <c r="AV220" s="17">
        <v>0</v>
      </c>
    </row>
    <row r="221" spans="1:48" ht="18">
      <c r="A221" s="48"/>
      <c r="B221" s="15" t="s">
        <v>22</v>
      </c>
      <c r="C221" s="14">
        <v>0</v>
      </c>
      <c r="D221" s="17">
        <v>0</v>
      </c>
      <c r="E221" s="16">
        <v>0</v>
      </c>
      <c r="F221" s="17">
        <v>0</v>
      </c>
      <c r="G221" s="48"/>
      <c r="H221" s="15" t="s">
        <v>22</v>
      </c>
      <c r="I221" s="14">
        <v>0</v>
      </c>
      <c r="J221" s="17">
        <v>0</v>
      </c>
      <c r="K221" s="16">
        <v>0</v>
      </c>
      <c r="L221" s="17">
        <v>0</v>
      </c>
      <c r="M221" s="48"/>
      <c r="N221" s="15" t="s">
        <v>22</v>
      </c>
      <c r="O221" s="14">
        <v>0</v>
      </c>
      <c r="P221" s="17">
        <v>0</v>
      </c>
      <c r="Q221" s="16">
        <v>0</v>
      </c>
      <c r="R221" s="17">
        <v>0</v>
      </c>
      <c r="S221" s="48"/>
      <c r="T221" s="15" t="s">
        <v>22</v>
      </c>
      <c r="U221" s="14">
        <v>0</v>
      </c>
      <c r="V221" s="17">
        <v>0</v>
      </c>
      <c r="W221" s="16">
        <v>0</v>
      </c>
      <c r="X221" s="17">
        <v>0</v>
      </c>
      <c r="Y221" s="48"/>
      <c r="Z221" s="15" t="s">
        <v>22</v>
      </c>
      <c r="AA221" s="14">
        <v>0</v>
      </c>
      <c r="AB221" s="17">
        <v>0</v>
      </c>
      <c r="AC221" s="16">
        <v>0</v>
      </c>
      <c r="AD221" s="17">
        <v>0</v>
      </c>
      <c r="AE221" s="48"/>
      <c r="AF221" s="15" t="s">
        <v>22</v>
      </c>
      <c r="AG221" s="14">
        <v>0</v>
      </c>
      <c r="AH221" s="17">
        <v>0</v>
      </c>
      <c r="AI221" s="16">
        <v>0</v>
      </c>
      <c r="AJ221" s="17">
        <v>0</v>
      </c>
      <c r="AK221" s="48"/>
      <c r="AL221" s="15" t="s">
        <v>22</v>
      </c>
      <c r="AM221" s="14">
        <v>0</v>
      </c>
      <c r="AN221" s="17">
        <v>0</v>
      </c>
      <c r="AO221" s="16">
        <v>0</v>
      </c>
      <c r="AP221" s="17">
        <v>0</v>
      </c>
      <c r="AQ221" s="48"/>
      <c r="AR221" s="15" t="s">
        <v>22</v>
      </c>
      <c r="AS221" s="14">
        <v>0</v>
      </c>
      <c r="AT221" s="17">
        <v>0</v>
      </c>
      <c r="AU221" s="16">
        <v>0</v>
      </c>
      <c r="AV221" s="17">
        <v>0</v>
      </c>
    </row>
    <row r="222" spans="1:48" ht="18">
      <c r="A222" s="48"/>
      <c r="B222" s="15"/>
      <c r="C222" s="14"/>
      <c r="D222" s="15"/>
      <c r="E222" s="16"/>
      <c r="F222" s="15"/>
      <c r="G222" s="48"/>
      <c r="H222" s="15"/>
      <c r="I222" s="14"/>
      <c r="J222" s="15"/>
      <c r="K222" s="16"/>
      <c r="L222" s="15"/>
      <c r="M222" s="48"/>
      <c r="N222" s="15"/>
      <c r="O222" s="14"/>
      <c r="P222" s="15"/>
      <c r="Q222" s="16"/>
      <c r="R222" s="15"/>
      <c r="S222" s="48"/>
      <c r="T222" s="15"/>
      <c r="U222" s="14"/>
      <c r="V222" s="15"/>
      <c r="W222" s="16"/>
      <c r="X222" s="15"/>
      <c r="Y222" s="48"/>
      <c r="Z222" s="15"/>
      <c r="AA222" s="14"/>
      <c r="AB222" s="15"/>
      <c r="AC222" s="16"/>
      <c r="AD222" s="15"/>
      <c r="AE222" s="48"/>
      <c r="AF222" s="15"/>
      <c r="AG222" s="14"/>
      <c r="AH222" s="15"/>
      <c r="AI222" s="16"/>
      <c r="AJ222" s="15"/>
      <c r="AK222" s="48"/>
      <c r="AL222" s="15"/>
      <c r="AM222" s="14"/>
      <c r="AN222" s="15"/>
      <c r="AO222" s="16"/>
      <c r="AP222" s="15"/>
      <c r="AQ222" s="48"/>
      <c r="AR222" s="15"/>
      <c r="AS222" s="14"/>
      <c r="AT222" s="15"/>
      <c r="AU222" s="16"/>
      <c r="AV222" s="15"/>
    </row>
    <row r="223" spans="1:48" ht="18.75" thickBot="1">
      <c r="A223" s="50"/>
      <c r="B223" s="18"/>
      <c r="C223" s="19">
        <f>SUM(C215:C222)</f>
        <v>443350969.769999</v>
      </c>
      <c r="D223" s="20"/>
      <c r="E223" s="21">
        <f>SUM(E215:E222)</f>
        <v>6331</v>
      </c>
      <c r="F223" s="18"/>
      <c r="G223" s="50"/>
      <c r="H223" s="18"/>
      <c r="I223" s="19">
        <f>SUM(I215:I222)</f>
        <v>431595544.43999976</v>
      </c>
      <c r="J223" s="20"/>
      <c r="K223" s="21">
        <f>SUM(K215:K222)</f>
        <v>6046</v>
      </c>
      <c r="L223" s="18"/>
      <c r="M223" s="50"/>
      <c r="N223" s="18"/>
      <c r="O223" s="19">
        <f>SUM(O215:O222)</f>
        <v>417967453.2100005</v>
      </c>
      <c r="P223" s="20"/>
      <c r="Q223" s="21">
        <f>SUM(Q215:Q222)</f>
        <v>5715</v>
      </c>
      <c r="R223" s="18"/>
      <c r="S223" s="50"/>
      <c r="T223" s="18"/>
      <c r="U223" s="19">
        <f>SUM(U215:U222)</f>
        <v>400466138.7700001</v>
      </c>
      <c r="V223" s="20"/>
      <c r="W223" s="21">
        <f>SUM(W215:W222)</f>
        <v>5394</v>
      </c>
      <c r="X223" s="18"/>
      <c r="Y223" s="50"/>
      <c r="Z223" s="18"/>
      <c r="AA223" s="19">
        <f>SUM(AA215:AA222)</f>
        <v>385750360.30999947</v>
      </c>
      <c r="AB223" s="20"/>
      <c r="AC223" s="21">
        <f>SUM(AC215:AC222)</f>
        <v>5080</v>
      </c>
      <c r="AD223" s="18"/>
      <c r="AE223" s="50"/>
      <c r="AF223" s="18"/>
      <c r="AG223" s="19">
        <f>SUM(AG215:AG222)</f>
        <v>370635448.55000025</v>
      </c>
      <c r="AH223" s="20"/>
      <c r="AI223" s="21">
        <f>SUM(AI215:AI222)</f>
        <v>4802</v>
      </c>
      <c r="AJ223" s="18"/>
      <c r="AK223" s="50"/>
      <c r="AL223" s="18"/>
      <c r="AM223" s="19">
        <f>SUM(AM215:AM222)</f>
        <v>357957117.3800002</v>
      </c>
      <c r="AN223" s="20"/>
      <c r="AO223" s="21">
        <f>SUM(AO215:AO222)</f>
        <v>4536</v>
      </c>
      <c r="AP223" s="18"/>
      <c r="AQ223" s="50"/>
      <c r="AR223" s="18"/>
      <c r="AS223" s="19">
        <f>SUM(AS215:AS222)</f>
        <v>345924789.9799998</v>
      </c>
      <c r="AT223" s="20"/>
      <c r="AU223" s="21">
        <f>SUM(AU215:AU222)</f>
        <v>4346</v>
      </c>
      <c r="AV223" s="18"/>
    </row>
    <row r="224" spans="1:48" ht="18.75" thickTop="1">
      <c r="A224" s="48"/>
      <c r="B224" s="15"/>
      <c r="C224" s="14"/>
      <c r="D224" s="15"/>
      <c r="E224" s="16"/>
      <c r="F224" s="15"/>
      <c r="G224" s="48"/>
      <c r="H224" s="15"/>
      <c r="I224" s="14"/>
      <c r="J224" s="15"/>
      <c r="K224" s="16"/>
      <c r="L224" s="15"/>
      <c r="M224" s="48"/>
      <c r="N224" s="15"/>
      <c r="O224" s="14"/>
      <c r="P224" s="15"/>
      <c r="Q224" s="16"/>
      <c r="R224" s="15"/>
      <c r="S224" s="48"/>
      <c r="T224" s="15"/>
      <c r="U224" s="14"/>
      <c r="V224" s="15"/>
      <c r="W224" s="16"/>
      <c r="X224" s="15"/>
      <c r="Y224" s="48"/>
      <c r="Z224" s="15"/>
      <c r="AA224" s="14"/>
      <c r="AB224" s="15"/>
      <c r="AC224" s="16"/>
      <c r="AD224" s="15"/>
      <c r="AE224" s="48"/>
      <c r="AF224" s="15"/>
      <c r="AG224" s="14"/>
      <c r="AH224" s="15"/>
      <c r="AI224" s="16"/>
      <c r="AJ224" s="15"/>
      <c r="AK224" s="48"/>
      <c r="AL224" s="15"/>
      <c r="AM224" s="14"/>
      <c r="AN224" s="15"/>
      <c r="AO224" s="16"/>
      <c r="AP224" s="15"/>
      <c r="AQ224" s="48"/>
      <c r="AR224" s="15"/>
      <c r="AS224" s="14"/>
      <c r="AT224" s="15"/>
      <c r="AU224" s="16"/>
      <c r="AV224" s="15"/>
    </row>
    <row r="225" spans="1:48" ht="18">
      <c r="A225" s="48"/>
      <c r="B225" s="18" t="s">
        <v>97</v>
      </c>
      <c r="C225" s="14"/>
      <c r="D225" s="15"/>
      <c r="E225" s="52">
        <v>0.05725680349507258</v>
      </c>
      <c r="F225" s="15"/>
      <c r="G225" s="48"/>
      <c r="H225" s="18" t="s">
        <v>97</v>
      </c>
      <c r="I225" s="14"/>
      <c r="J225" s="15"/>
      <c r="K225" s="52">
        <v>0.0560336708877136</v>
      </c>
      <c r="L225" s="15"/>
      <c r="M225" s="48"/>
      <c r="N225" s="18" t="s">
        <v>97</v>
      </c>
      <c r="O225" s="14"/>
      <c r="P225" s="15"/>
      <c r="Q225" s="52">
        <v>0.057608152510425795</v>
      </c>
      <c r="R225" s="15"/>
      <c r="S225" s="48"/>
      <c r="T225" s="18" t="s">
        <v>97</v>
      </c>
      <c r="U225" s="14"/>
      <c r="V225" s="15"/>
      <c r="W225" s="52">
        <v>0.05997270692654632</v>
      </c>
      <c r="X225" s="15"/>
      <c r="Y225" s="48"/>
      <c r="Z225" s="18" t="s">
        <v>97</v>
      </c>
      <c r="AA225" s="14"/>
      <c r="AB225" s="15"/>
      <c r="AC225" s="52">
        <v>0.06404891583364543</v>
      </c>
      <c r="AD225" s="15"/>
      <c r="AE225" s="48"/>
      <c r="AF225" s="18" t="s">
        <v>97</v>
      </c>
      <c r="AG225" s="14"/>
      <c r="AH225" s="15"/>
      <c r="AI225" s="52">
        <v>0.06474068968837328</v>
      </c>
      <c r="AJ225" s="15"/>
      <c r="AK225" s="48"/>
      <c r="AL225" s="18" t="s">
        <v>97</v>
      </c>
      <c r="AM225" s="14"/>
      <c r="AN225" s="15"/>
      <c r="AO225" s="52">
        <v>0.06466845835913701</v>
      </c>
      <c r="AP225" s="15"/>
      <c r="AQ225" s="48"/>
      <c r="AR225" s="18" t="s">
        <v>97</v>
      </c>
      <c r="AS225" s="14"/>
      <c r="AT225" s="15"/>
      <c r="AU225" s="52">
        <v>0.06489483012760836</v>
      </c>
      <c r="AV225" s="15"/>
    </row>
    <row r="226" spans="1:48" ht="18">
      <c r="A226" s="48"/>
      <c r="B226" s="15"/>
      <c r="C226" s="14"/>
      <c r="D226" s="15"/>
      <c r="E226" s="16"/>
      <c r="F226" s="15"/>
      <c r="G226" s="48"/>
      <c r="H226" s="15"/>
      <c r="I226" s="14"/>
      <c r="J226" s="15"/>
      <c r="K226" s="16"/>
      <c r="L226" s="15"/>
      <c r="M226" s="48"/>
      <c r="N226" s="15"/>
      <c r="O226" s="14"/>
      <c r="P226" s="15"/>
      <c r="Q226" s="16"/>
      <c r="R226" s="15"/>
      <c r="S226" s="48"/>
      <c r="T226" s="15"/>
      <c r="U226" s="14"/>
      <c r="V226" s="15"/>
      <c r="W226" s="16"/>
      <c r="X226" s="15"/>
      <c r="Y226" s="48"/>
      <c r="Z226" s="15"/>
      <c r="AA226" s="14"/>
      <c r="AB226" s="15"/>
      <c r="AC226" s="16"/>
      <c r="AD226" s="15"/>
      <c r="AE226" s="48"/>
      <c r="AF226" s="15"/>
      <c r="AG226" s="14"/>
      <c r="AH226" s="15"/>
      <c r="AI226" s="16"/>
      <c r="AJ226" s="15"/>
      <c r="AK226" s="48"/>
      <c r="AL226" s="15"/>
      <c r="AM226" s="14"/>
      <c r="AN226" s="15"/>
      <c r="AO226" s="16"/>
      <c r="AP226" s="15"/>
      <c r="AQ226" s="48"/>
      <c r="AR226" s="15"/>
      <c r="AS226" s="14"/>
      <c r="AT226" s="15"/>
      <c r="AU226" s="16"/>
      <c r="AV226" s="15"/>
    </row>
    <row r="227" spans="1:48" ht="18">
      <c r="A227" s="48"/>
      <c r="B227" s="15"/>
      <c r="C227" s="14"/>
      <c r="D227" s="15"/>
      <c r="E227" s="16"/>
      <c r="F227" s="15"/>
      <c r="G227" s="48"/>
      <c r="H227" s="15"/>
      <c r="I227" s="14"/>
      <c r="J227" s="15"/>
      <c r="K227" s="16"/>
      <c r="L227" s="15"/>
      <c r="M227" s="48"/>
      <c r="N227" s="15"/>
      <c r="O227" s="14"/>
      <c r="P227" s="15"/>
      <c r="Q227" s="16"/>
      <c r="R227" s="15"/>
      <c r="S227" s="48"/>
      <c r="T227" s="15"/>
      <c r="U227" s="14"/>
      <c r="V227" s="15"/>
      <c r="W227" s="16"/>
      <c r="X227" s="15"/>
      <c r="Y227" s="48"/>
      <c r="Z227" s="15"/>
      <c r="AA227" s="14"/>
      <c r="AB227" s="15"/>
      <c r="AC227" s="16"/>
      <c r="AD227" s="15"/>
      <c r="AE227" s="48"/>
      <c r="AF227" s="15"/>
      <c r="AG227" s="14"/>
      <c r="AH227" s="15"/>
      <c r="AI227" s="16"/>
      <c r="AJ227" s="15"/>
      <c r="AK227" s="48"/>
      <c r="AL227" s="15"/>
      <c r="AM227" s="14"/>
      <c r="AN227" s="15"/>
      <c r="AO227" s="16"/>
      <c r="AP227" s="15"/>
      <c r="AQ227" s="48"/>
      <c r="AR227" s="15"/>
      <c r="AS227" s="14"/>
      <c r="AT227" s="15"/>
      <c r="AU227" s="16"/>
      <c r="AV227" s="15"/>
    </row>
    <row r="228" spans="1:48" ht="18">
      <c r="A228" s="48"/>
      <c r="B228" s="15"/>
      <c r="C228" s="14"/>
      <c r="D228" s="15"/>
      <c r="E228" s="16"/>
      <c r="F228" s="15"/>
      <c r="G228" s="48"/>
      <c r="H228" s="15"/>
      <c r="I228" s="14"/>
      <c r="J228" s="15"/>
      <c r="K228" s="16"/>
      <c r="L228" s="15"/>
      <c r="M228" s="48"/>
      <c r="N228" s="15"/>
      <c r="O228" s="14"/>
      <c r="P228" s="15"/>
      <c r="Q228" s="16"/>
      <c r="R228" s="15"/>
      <c r="S228" s="48"/>
      <c r="T228" s="15"/>
      <c r="U228" s="14"/>
      <c r="V228" s="15"/>
      <c r="W228" s="16"/>
      <c r="X228" s="15"/>
      <c r="Y228" s="48"/>
      <c r="Z228" s="15"/>
      <c r="AA228" s="14"/>
      <c r="AB228" s="15"/>
      <c r="AC228" s="16"/>
      <c r="AD228" s="15"/>
      <c r="AE228" s="48"/>
      <c r="AF228" s="15"/>
      <c r="AG228" s="14"/>
      <c r="AH228" s="15"/>
      <c r="AI228" s="16"/>
      <c r="AJ228" s="15"/>
      <c r="AK228" s="48"/>
      <c r="AL228" s="15"/>
      <c r="AM228" s="14"/>
      <c r="AN228" s="15"/>
      <c r="AO228" s="16"/>
      <c r="AP228" s="15"/>
      <c r="AQ228" s="48"/>
      <c r="AR228" s="15"/>
      <c r="AS228" s="14"/>
      <c r="AT228" s="15"/>
      <c r="AU228" s="16"/>
      <c r="AV228" s="15"/>
    </row>
    <row r="229" spans="1:48" ht="18.75">
      <c r="A229" s="48"/>
      <c r="B229" s="13" t="s">
        <v>98</v>
      </c>
      <c r="C229" s="14"/>
      <c r="D229" s="15"/>
      <c r="E229" s="16"/>
      <c r="F229" s="15"/>
      <c r="G229" s="48"/>
      <c r="H229" s="13" t="s">
        <v>98</v>
      </c>
      <c r="I229" s="14"/>
      <c r="J229" s="15"/>
      <c r="K229" s="16"/>
      <c r="L229" s="15"/>
      <c r="M229" s="48"/>
      <c r="N229" s="13" t="s">
        <v>98</v>
      </c>
      <c r="O229" s="14"/>
      <c r="P229" s="15"/>
      <c r="Q229" s="16"/>
      <c r="R229" s="15"/>
      <c r="S229" s="48"/>
      <c r="T229" s="13" t="s">
        <v>98</v>
      </c>
      <c r="U229" s="14"/>
      <c r="V229" s="15"/>
      <c r="W229" s="16"/>
      <c r="X229" s="15"/>
      <c r="Y229" s="48"/>
      <c r="Z229" s="13" t="s">
        <v>98</v>
      </c>
      <c r="AA229" s="14"/>
      <c r="AB229" s="15"/>
      <c r="AC229" s="16"/>
      <c r="AD229" s="15"/>
      <c r="AE229" s="48"/>
      <c r="AF229" s="13" t="s">
        <v>98</v>
      </c>
      <c r="AG229" s="14"/>
      <c r="AH229" s="15"/>
      <c r="AI229" s="16"/>
      <c r="AJ229" s="15"/>
      <c r="AK229" s="48"/>
      <c r="AL229" s="13" t="s">
        <v>98</v>
      </c>
      <c r="AM229" s="14"/>
      <c r="AN229" s="15"/>
      <c r="AO229" s="16"/>
      <c r="AP229" s="15"/>
      <c r="AQ229" s="48"/>
      <c r="AR229" s="13" t="s">
        <v>155</v>
      </c>
      <c r="AS229" s="14"/>
      <c r="AT229" s="15"/>
      <c r="AU229" s="16"/>
      <c r="AV229" s="15"/>
    </row>
    <row r="230" spans="1:48" ht="18">
      <c r="A230" s="48"/>
      <c r="B230" s="15"/>
      <c r="C230" s="14"/>
      <c r="D230" s="15"/>
      <c r="E230" s="16"/>
      <c r="F230" s="15"/>
      <c r="G230" s="48"/>
      <c r="H230" s="15"/>
      <c r="I230" s="14"/>
      <c r="J230" s="15"/>
      <c r="K230" s="16"/>
      <c r="L230" s="15"/>
      <c r="M230" s="48"/>
      <c r="N230" s="15"/>
      <c r="O230" s="14"/>
      <c r="P230" s="15"/>
      <c r="Q230" s="16"/>
      <c r="R230" s="15"/>
      <c r="S230" s="48"/>
      <c r="T230" s="15"/>
      <c r="U230" s="14"/>
      <c r="V230" s="15"/>
      <c r="W230" s="16"/>
      <c r="X230" s="15"/>
      <c r="Y230" s="48"/>
      <c r="Z230" s="15"/>
      <c r="AA230" s="14"/>
      <c r="AB230" s="15"/>
      <c r="AC230" s="16"/>
      <c r="AD230" s="15"/>
      <c r="AE230" s="48"/>
      <c r="AF230" s="15"/>
      <c r="AG230" s="14"/>
      <c r="AH230" s="15"/>
      <c r="AI230" s="16"/>
      <c r="AJ230" s="15"/>
      <c r="AK230" s="48"/>
      <c r="AL230" s="15"/>
      <c r="AM230" s="14"/>
      <c r="AN230" s="15"/>
      <c r="AO230" s="16"/>
      <c r="AP230" s="15"/>
      <c r="AQ230" s="48"/>
      <c r="AR230" s="15"/>
      <c r="AS230" s="14"/>
      <c r="AT230" s="15"/>
      <c r="AU230" s="16"/>
      <c r="AV230" s="15"/>
    </row>
    <row r="231" spans="1:48" ht="54">
      <c r="A231" s="51"/>
      <c r="B231" s="29" t="s">
        <v>86</v>
      </c>
      <c r="C231" s="30" t="s">
        <v>77</v>
      </c>
      <c r="D231" s="31" t="s">
        <v>78</v>
      </c>
      <c r="E231" s="32" t="s">
        <v>79</v>
      </c>
      <c r="F231" s="31" t="s">
        <v>78</v>
      </c>
      <c r="G231" s="51"/>
      <c r="H231" s="29" t="s">
        <v>86</v>
      </c>
      <c r="I231" s="30" t="s">
        <v>77</v>
      </c>
      <c r="J231" s="31" t="s">
        <v>78</v>
      </c>
      <c r="K231" s="32" t="s">
        <v>79</v>
      </c>
      <c r="L231" s="31" t="s">
        <v>78</v>
      </c>
      <c r="M231" s="51"/>
      <c r="N231" s="29" t="s">
        <v>86</v>
      </c>
      <c r="O231" s="30" t="s">
        <v>77</v>
      </c>
      <c r="P231" s="31" t="s">
        <v>78</v>
      </c>
      <c r="Q231" s="32" t="s">
        <v>79</v>
      </c>
      <c r="R231" s="31" t="s">
        <v>78</v>
      </c>
      <c r="S231" s="51"/>
      <c r="T231" s="29" t="s">
        <v>86</v>
      </c>
      <c r="U231" s="30" t="s">
        <v>77</v>
      </c>
      <c r="V231" s="31" t="s">
        <v>78</v>
      </c>
      <c r="W231" s="32" t="s">
        <v>79</v>
      </c>
      <c r="X231" s="31" t="s">
        <v>78</v>
      </c>
      <c r="Y231" s="51"/>
      <c r="Z231" s="29" t="s">
        <v>86</v>
      </c>
      <c r="AA231" s="30" t="s">
        <v>77</v>
      </c>
      <c r="AB231" s="31" t="s">
        <v>78</v>
      </c>
      <c r="AC231" s="32" t="s">
        <v>79</v>
      </c>
      <c r="AD231" s="31" t="s">
        <v>78</v>
      </c>
      <c r="AE231" s="51"/>
      <c r="AF231" s="29" t="s">
        <v>86</v>
      </c>
      <c r="AG231" s="30" t="s">
        <v>77</v>
      </c>
      <c r="AH231" s="31" t="s">
        <v>78</v>
      </c>
      <c r="AI231" s="32" t="s">
        <v>79</v>
      </c>
      <c r="AJ231" s="31" t="s">
        <v>78</v>
      </c>
      <c r="AK231" s="51"/>
      <c r="AL231" s="29" t="s">
        <v>86</v>
      </c>
      <c r="AM231" s="30" t="s">
        <v>77</v>
      </c>
      <c r="AN231" s="31" t="s">
        <v>78</v>
      </c>
      <c r="AO231" s="32" t="s">
        <v>79</v>
      </c>
      <c r="AP231" s="31" t="s">
        <v>78</v>
      </c>
      <c r="AQ231" s="51"/>
      <c r="AR231" s="29" t="s">
        <v>86</v>
      </c>
      <c r="AS231" s="30" t="s">
        <v>77</v>
      </c>
      <c r="AT231" s="31" t="s">
        <v>78</v>
      </c>
      <c r="AU231" s="32" t="s">
        <v>79</v>
      </c>
      <c r="AV231" s="31" t="s">
        <v>78</v>
      </c>
    </row>
    <row r="232" spans="1:48" ht="18">
      <c r="A232" s="48"/>
      <c r="B232" s="15"/>
      <c r="C232" s="14"/>
      <c r="D232" s="15"/>
      <c r="E232" s="16"/>
      <c r="F232" s="15"/>
      <c r="G232" s="48"/>
      <c r="H232" s="15"/>
      <c r="I232" s="14"/>
      <c r="J232" s="15"/>
      <c r="K232" s="16"/>
      <c r="L232" s="15"/>
      <c r="M232" s="48"/>
      <c r="N232" s="15"/>
      <c r="O232" s="14"/>
      <c r="P232" s="15"/>
      <c r="Q232" s="16"/>
      <c r="R232" s="15"/>
      <c r="S232" s="48"/>
      <c r="T232" s="15"/>
      <c r="U232" s="14"/>
      <c r="V232" s="15"/>
      <c r="W232" s="16"/>
      <c r="X232" s="15"/>
      <c r="Y232" s="48"/>
      <c r="Z232" s="15"/>
      <c r="AA232" s="14"/>
      <c r="AB232" s="15"/>
      <c r="AC232" s="16"/>
      <c r="AD232" s="15"/>
      <c r="AE232" s="48"/>
      <c r="AF232" s="15"/>
      <c r="AG232" s="14"/>
      <c r="AH232" s="15"/>
      <c r="AI232" s="16"/>
      <c r="AJ232" s="15"/>
      <c r="AK232" s="48"/>
      <c r="AL232" s="15"/>
      <c r="AM232" s="14"/>
      <c r="AN232" s="15"/>
      <c r="AO232" s="16"/>
      <c r="AP232" s="15"/>
      <c r="AQ232" s="48"/>
      <c r="AR232" s="15"/>
      <c r="AS232" s="14"/>
      <c r="AT232" s="15"/>
      <c r="AU232" s="16"/>
      <c r="AV232" s="15"/>
    </row>
    <row r="233" spans="1:48" ht="18">
      <c r="A233" s="48"/>
      <c r="B233" s="15" t="s">
        <v>23</v>
      </c>
      <c r="C233" s="14">
        <v>441247149.0499989</v>
      </c>
      <c r="D233" s="17">
        <v>0.995254728503038</v>
      </c>
      <c r="E233" s="16">
        <v>6283</v>
      </c>
      <c r="F233" s="17">
        <v>0.9924182593587111</v>
      </c>
      <c r="G233" s="48"/>
      <c r="H233" s="15" t="s">
        <v>23</v>
      </c>
      <c r="I233" s="14">
        <v>429457729.7299997</v>
      </c>
      <c r="J233" s="17">
        <v>0.9950467173780168</v>
      </c>
      <c r="K233" s="16">
        <v>5994</v>
      </c>
      <c r="L233" s="17">
        <v>0.9913992722461131</v>
      </c>
      <c r="M233" s="48"/>
      <c r="N233" s="15" t="s">
        <v>23</v>
      </c>
      <c r="O233" s="14">
        <v>415694451.9000004</v>
      </c>
      <c r="P233" s="17">
        <v>0.9945617743856768</v>
      </c>
      <c r="Q233" s="16">
        <v>5665</v>
      </c>
      <c r="R233" s="17">
        <v>0.9912510936132983</v>
      </c>
      <c r="S233" s="48"/>
      <c r="T233" s="15" t="s">
        <v>23</v>
      </c>
      <c r="U233" s="14">
        <v>397004723.2900004</v>
      </c>
      <c r="V233" s="17">
        <v>0.9913565339365984</v>
      </c>
      <c r="W233" s="16">
        <v>5336</v>
      </c>
      <c r="X233" s="17">
        <v>0.989247311827957</v>
      </c>
      <c r="Y233" s="48"/>
      <c r="Z233" s="15" t="s">
        <v>23</v>
      </c>
      <c r="AA233" s="14">
        <v>383424024.34999937</v>
      </c>
      <c r="AB233" s="17">
        <v>0.9939693226517521</v>
      </c>
      <c r="AC233" s="16">
        <v>5028</v>
      </c>
      <c r="AD233" s="17">
        <v>0.989763779527559</v>
      </c>
      <c r="AE233" s="48"/>
      <c r="AF233" s="15" t="s">
        <v>23</v>
      </c>
      <c r="AG233" s="14">
        <v>368698005.7400001</v>
      </c>
      <c r="AH233" s="17">
        <v>0.994772645688426</v>
      </c>
      <c r="AI233" s="16">
        <v>4759</v>
      </c>
      <c r="AJ233" s="17">
        <v>0.9910453977509371</v>
      </c>
      <c r="AK233" s="48"/>
      <c r="AL233" s="15" t="s">
        <v>23</v>
      </c>
      <c r="AM233" s="14">
        <v>354121901.59000015</v>
      </c>
      <c r="AN233" s="17">
        <v>0.9892858233464635</v>
      </c>
      <c r="AO233" s="16">
        <v>4475</v>
      </c>
      <c r="AP233" s="17">
        <v>0.9865520282186949</v>
      </c>
      <c r="AQ233" s="48"/>
      <c r="AR233" s="15" t="s">
        <v>23</v>
      </c>
      <c r="AS233" s="14">
        <v>344134248.8299991</v>
      </c>
      <c r="AT233" s="17">
        <v>0.9952287725624449</v>
      </c>
      <c r="AU233" s="16">
        <v>4310</v>
      </c>
      <c r="AV233" s="17">
        <v>0.9921731123388582</v>
      </c>
    </row>
    <row r="234" spans="1:48" ht="18">
      <c r="A234" s="48"/>
      <c r="B234" s="15" t="s">
        <v>24</v>
      </c>
      <c r="C234" s="14">
        <v>918857.29</v>
      </c>
      <c r="D234" s="17">
        <v>0.002072527980432035</v>
      </c>
      <c r="E234" s="16">
        <v>19</v>
      </c>
      <c r="F234" s="17">
        <v>0.003001105670510188</v>
      </c>
      <c r="G234" s="48"/>
      <c r="H234" s="15" t="s">
        <v>24</v>
      </c>
      <c r="I234" s="14">
        <v>1028656.38</v>
      </c>
      <c r="J234" s="17">
        <v>0.0023833804432218907</v>
      </c>
      <c r="K234" s="16">
        <v>24</v>
      </c>
      <c r="L234" s="17">
        <v>0.0039695666556400925</v>
      </c>
      <c r="M234" s="48"/>
      <c r="N234" s="15" t="s">
        <v>24</v>
      </c>
      <c r="O234" s="14">
        <v>1057637.35</v>
      </c>
      <c r="P234" s="17">
        <v>0.002530429921940856</v>
      </c>
      <c r="Q234" s="16">
        <v>24</v>
      </c>
      <c r="R234" s="17">
        <v>0.004199475065616798</v>
      </c>
      <c r="S234" s="48"/>
      <c r="T234" s="15" t="s">
        <v>24</v>
      </c>
      <c r="U234" s="14">
        <v>538808.05</v>
      </c>
      <c r="V234" s="17">
        <v>0.0013454522064085264</v>
      </c>
      <c r="W234" s="16">
        <v>11</v>
      </c>
      <c r="X234" s="17">
        <v>0.002039302929180571</v>
      </c>
      <c r="Y234" s="48"/>
      <c r="Z234" s="15" t="s">
        <v>24</v>
      </c>
      <c r="AA234" s="14">
        <v>1287748.71</v>
      </c>
      <c r="AB234" s="17">
        <v>0.003338295546801643</v>
      </c>
      <c r="AC234" s="16">
        <v>24</v>
      </c>
      <c r="AD234" s="17">
        <v>0.004724409448818898</v>
      </c>
      <c r="AE234" s="48"/>
      <c r="AF234" s="15" t="s">
        <v>24</v>
      </c>
      <c r="AG234" s="14">
        <v>1024582.73</v>
      </c>
      <c r="AH234" s="17">
        <v>0.0027643948629532664</v>
      </c>
      <c r="AI234" s="16">
        <v>21</v>
      </c>
      <c r="AJ234" s="17">
        <v>0.004373177842565598</v>
      </c>
      <c r="AK234" s="48"/>
      <c r="AL234" s="15" t="s">
        <v>24</v>
      </c>
      <c r="AM234" s="14">
        <v>2767194.86</v>
      </c>
      <c r="AN234" s="17">
        <v>0.00773052057255898</v>
      </c>
      <c r="AO234" s="16">
        <v>35</v>
      </c>
      <c r="AP234" s="17">
        <v>0.007716049382716049</v>
      </c>
      <c r="AQ234" s="48"/>
      <c r="AR234" s="15" t="s">
        <v>24</v>
      </c>
      <c r="AS234" s="14">
        <v>943649.7</v>
      </c>
      <c r="AT234" s="17">
        <v>0.0027290144350725592</v>
      </c>
      <c r="AU234" s="16">
        <v>18</v>
      </c>
      <c r="AV234" s="17">
        <v>0.004143646408839779</v>
      </c>
    </row>
    <row r="235" spans="1:48" ht="18">
      <c r="A235" s="48"/>
      <c r="B235" s="15" t="s">
        <v>25</v>
      </c>
      <c r="C235" s="14">
        <v>391144.01</v>
      </c>
      <c r="D235" s="17">
        <v>0.0008822446248463543</v>
      </c>
      <c r="E235" s="16">
        <v>11</v>
      </c>
      <c r="F235" s="17">
        <v>0.001737482230295372</v>
      </c>
      <c r="G235" s="48"/>
      <c r="H235" s="15" t="s">
        <v>25</v>
      </c>
      <c r="I235" s="14">
        <v>285526.93</v>
      </c>
      <c r="J235" s="17">
        <v>0.0006615613476049075</v>
      </c>
      <c r="K235" s="16">
        <v>7</v>
      </c>
      <c r="L235" s="17">
        <v>0.0011577902745616936</v>
      </c>
      <c r="M235" s="48"/>
      <c r="N235" s="15" t="s">
        <v>25</v>
      </c>
      <c r="O235" s="14">
        <v>136631.17</v>
      </c>
      <c r="P235" s="17">
        <v>0.00032689428076437344</v>
      </c>
      <c r="Q235" s="16">
        <v>5</v>
      </c>
      <c r="R235" s="17">
        <v>0.0008748906386701663</v>
      </c>
      <c r="S235" s="48"/>
      <c r="T235" s="15" t="s">
        <v>25</v>
      </c>
      <c r="U235" s="14">
        <v>1900469.2</v>
      </c>
      <c r="V235" s="17">
        <v>0.00474564267989583</v>
      </c>
      <c r="W235" s="16">
        <v>27</v>
      </c>
      <c r="X235" s="17">
        <v>0.005005561735261402</v>
      </c>
      <c r="Y235" s="48"/>
      <c r="Z235" s="15" t="s">
        <v>25</v>
      </c>
      <c r="AA235" s="14">
        <v>190897.06</v>
      </c>
      <c r="AB235" s="17">
        <v>0.0004948720199420941</v>
      </c>
      <c r="AC235" s="16">
        <v>6</v>
      </c>
      <c r="AD235" s="17">
        <v>0.0011811023622047244</v>
      </c>
      <c r="AE235" s="48"/>
      <c r="AF235" s="15" t="s">
        <v>25</v>
      </c>
      <c r="AG235" s="14">
        <v>200897.3</v>
      </c>
      <c r="AH235" s="17">
        <v>0.0005420347697068652</v>
      </c>
      <c r="AI235" s="16">
        <v>6</v>
      </c>
      <c r="AJ235" s="17">
        <v>0.0012494793835901709</v>
      </c>
      <c r="AK235" s="48"/>
      <c r="AL235" s="15" t="s">
        <v>25</v>
      </c>
      <c r="AM235" s="14">
        <v>383201.22</v>
      </c>
      <c r="AN235" s="17">
        <v>0.0010705227006094175</v>
      </c>
      <c r="AO235" s="16">
        <v>9</v>
      </c>
      <c r="AP235" s="17">
        <v>0.001984126984126984</v>
      </c>
      <c r="AQ235" s="48"/>
      <c r="AR235" s="15" t="s">
        <v>25</v>
      </c>
      <c r="AS235" s="14">
        <v>443976.21</v>
      </c>
      <c r="AT235" s="17">
        <v>0.0012839695555658054</v>
      </c>
      <c r="AU235" s="16">
        <v>6</v>
      </c>
      <c r="AV235" s="17">
        <v>0.0013812154696132596</v>
      </c>
    </row>
    <row r="236" spans="1:48" ht="18">
      <c r="A236" s="48"/>
      <c r="B236" s="15" t="s">
        <v>26</v>
      </c>
      <c r="C236" s="14">
        <v>55576.31</v>
      </c>
      <c r="D236" s="17">
        <v>0.00012535511093802684</v>
      </c>
      <c r="E236" s="16">
        <v>2</v>
      </c>
      <c r="F236" s="17">
        <v>0.000315905860053704</v>
      </c>
      <c r="G236" s="48"/>
      <c r="H236" s="15" t="s">
        <v>26</v>
      </c>
      <c r="I236" s="14">
        <v>204152.52</v>
      </c>
      <c r="J236" s="17">
        <v>0.0004730181361461696</v>
      </c>
      <c r="K236" s="16">
        <v>6</v>
      </c>
      <c r="L236" s="17">
        <v>0.0009923916639100231</v>
      </c>
      <c r="M236" s="48"/>
      <c r="N236" s="15" t="s">
        <v>26</v>
      </c>
      <c r="O236" s="14">
        <v>146606.44</v>
      </c>
      <c r="P236" s="17">
        <v>0.0003507604213535262</v>
      </c>
      <c r="Q236" s="16">
        <v>4</v>
      </c>
      <c r="R236" s="17">
        <v>0.0006999125109361329</v>
      </c>
      <c r="S236" s="48"/>
      <c r="T236" s="15" t="s">
        <v>26</v>
      </c>
      <c r="U236" s="14">
        <v>56671.11</v>
      </c>
      <c r="V236" s="17">
        <v>0.00014151286341976572</v>
      </c>
      <c r="W236" s="16">
        <v>2</v>
      </c>
      <c r="X236" s="17">
        <v>0.0003707823507601038</v>
      </c>
      <c r="Y236" s="48"/>
      <c r="Z236" s="15" t="s">
        <v>26</v>
      </c>
      <c r="AA236" s="14">
        <v>94409.36</v>
      </c>
      <c r="AB236" s="17">
        <v>0.0002447421174775575</v>
      </c>
      <c r="AC236" s="16">
        <v>4</v>
      </c>
      <c r="AD236" s="17">
        <v>0.0007874015748031496</v>
      </c>
      <c r="AE236" s="48"/>
      <c r="AF236" s="15" t="s">
        <v>26</v>
      </c>
      <c r="AG236" s="14">
        <v>173080.46</v>
      </c>
      <c r="AH236" s="17">
        <v>0.00046698301707817023</v>
      </c>
      <c r="AI236" s="16">
        <v>2</v>
      </c>
      <c r="AJ236" s="17">
        <v>0.00041649312786339027</v>
      </c>
      <c r="AK236" s="48"/>
      <c r="AL236" s="15" t="s">
        <v>26</v>
      </c>
      <c r="AM236" s="14">
        <v>393663.52</v>
      </c>
      <c r="AN236" s="17">
        <v>0.0010997505033042677</v>
      </c>
      <c r="AO236" s="16">
        <v>7</v>
      </c>
      <c r="AP236" s="17">
        <v>0.0015432098765432098</v>
      </c>
      <c r="AQ236" s="48"/>
      <c r="AR236" s="15" t="s">
        <v>26</v>
      </c>
      <c r="AS236" s="14">
        <v>57244.16</v>
      </c>
      <c r="AT236" s="17">
        <v>0.0001655488673006553</v>
      </c>
      <c r="AU236" s="16">
        <v>2</v>
      </c>
      <c r="AV236" s="17">
        <v>0.00046040515653775324</v>
      </c>
    </row>
    <row r="237" spans="1:48" ht="18">
      <c r="A237" s="48"/>
      <c r="B237" s="15" t="s">
        <v>27</v>
      </c>
      <c r="C237" s="14">
        <v>151580.5</v>
      </c>
      <c r="D237" s="17">
        <v>0.0003418973010900072</v>
      </c>
      <c r="E237" s="16">
        <v>3</v>
      </c>
      <c r="F237" s="17">
        <v>0.000473858790080556</v>
      </c>
      <c r="G237" s="48"/>
      <c r="H237" s="15" t="s">
        <v>27</v>
      </c>
      <c r="I237" s="14">
        <v>144309.6</v>
      </c>
      <c r="J237" s="17">
        <v>0.0003343630439634019</v>
      </c>
      <c r="K237" s="16">
        <v>4</v>
      </c>
      <c r="L237" s="17">
        <v>0.0006615944426066821</v>
      </c>
      <c r="M237" s="48"/>
      <c r="N237" s="15" t="s">
        <v>27</v>
      </c>
      <c r="O237" s="14">
        <v>120026.73</v>
      </c>
      <c r="P237" s="17">
        <v>0.00028716764685429865</v>
      </c>
      <c r="Q237" s="16">
        <v>3</v>
      </c>
      <c r="R237" s="17">
        <v>0.0005249343832020997</v>
      </c>
      <c r="S237" s="48"/>
      <c r="T237" s="15" t="s">
        <v>27</v>
      </c>
      <c r="U237" s="14">
        <v>26263.76</v>
      </c>
      <c r="V237" s="17">
        <v>6.558297308398416E-05</v>
      </c>
      <c r="W237" s="16">
        <v>1</v>
      </c>
      <c r="X237" s="17">
        <v>0.0001853911753800519</v>
      </c>
      <c r="Y237" s="48"/>
      <c r="Z237" s="15" t="s">
        <v>27</v>
      </c>
      <c r="AA237" s="14">
        <v>86811.84</v>
      </c>
      <c r="AB237" s="17">
        <v>0.0002250466854528293</v>
      </c>
      <c r="AC237" s="16">
        <v>3</v>
      </c>
      <c r="AD237" s="17">
        <v>0.0005905511811023622</v>
      </c>
      <c r="AE237" s="48"/>
      <c r="AF237" s="15" t="s">
        <v>27</v>
      </c>
      <c r="AG237" s="14">
        <v>99320.44</v>
      </c>
      <c r="AH237" s="17">
        <v>0.0002679733964696615</v>
      </c>
      <c r="AI237" s="16">
        <v>4</v>
      </c>
      <c r="AJ237" s="17">
        <v>0.0008329862557267805</v>
      </c>
      <c r="AK237" s="48"/>
      <c r="AL237" s="15" t="s">
        <v>27</v>
      </c>
      <c r="AM237" s="14">
        <v>49833.99</v>
      </c>
      <c r="AN237" s="17">
        <v>0.00013921776542606703</v>
      </c>
      <c r="AO237" s="16">
        <v>2</v>
      </c>
      <c r="AP237" s="17">
        <v>0.0004409171075837742</v>
      </c>
      <c r="AQ237" s="48"/>
      <c r="AR237" s="15" t="s">
        <v>27</v>
      </c>
      <c r="AS237" s="14">
        <v>23679.2</v>
      </c>
      <c r="AT237" s="17">
        <v>6.847973205626E-05</v>
      </c>
      <c r="AU237" s="16">
        <v>1</v>
      </c>
      <c r="AV237" s="17">
        <v>0.00023020257826887662</v>
      </c>
    </row>
    <row r="238" spans="1:48" ht="18">
      <c r="A238" s="48"/>
      <c r="B238" s="15" t="s">
        <v>28</v>
      </c>
      <c r="C238" s="14">
        <v>76694.38</v>
      </c>
      <c r="D238" s="17">
        <v>0.00017298796039577274</v>
      </c>
      <c r="E238" s="16">
        <v>2</v>
      </c>
      <c r="F238" s="17">
        <v>0.000315905860053704</v>
      </c>
      <c r="G238" s="48"/>
      <c r="H238" s="15" t="s">
        <v>28</v>
      </c>
      <c r="I238" s="14">
        <v>4705.17</v>
      </c>
      <c r="J238" s="17">
        <v>1.0901803924099848E-05</v>
      </c>
      <c r="K238" s="16">
        <v>1</v>
      </c>
      <c r="L238" s="17">
        <v>0.00016539861065167054</v>
      </c>
      <c r="M238" s="48"/>
      <c r="N238" s="15" t="s">
        <v>28</v>
      </c>
      <c r="O238" s="14">
        <v>324856.87</v>
      </c>
      <c r="P238" s="17">
        <v>0.0007772300630230683</v>
      </c>
      <c r="Q238" s="16">
        <v>3</v>
      </c>
      <c r="R238" s="17">
        <v>0.0005249343832020997</v>
      </c>
      <c r="S238" s="48"/>
      <c r="T238" s="15" t="s">
        <v>28</v>
      </c>
      <c r="U238" s="14">
        <v>184406.53</v>
      </c>
      <c r="V238" s="17">
        <v>0.000460479706390133</v>
      </c>
      <c r="W238" s="16">
        <v>4</v>
      </c>
      <c r="X238" s="17">
        <v>0.0007415647015202076</v>
      </c>
      <c r="Y238" s="48"/>
      <c r="Z238" s="15" t="s">
        <v>28</v>
      </c>
      <c r="AA238" s="14">
        <v>197393.01</v>
      </c>
      <c r="AB238" s="17">
        <v>0.0005117117968246865</v>
      </c>
      <c r="AC238" s="16">
        <v>5</v>
      </c>
      <c r="AD238" s="17">
        <v>0.000984251968503937</v>
      </c>
      <c r="AE238" s="48"/>
      <c r="AF238" s="15" t="s">
        <v>28</v>
      </c>
      <c r="AG238" s="14">
        <v>52329.2</v>
      </c>
      <c r="AH238" s="17">
        <v>0.00014118779033339167</v>
      </c>
      <c r="AI238" s="16">
        <v>2</v>
      </c>
      <c r="AJ238" s="17">
        <v>0.00041649312786339027</v>
      </c>
      <c r="AK238" s="48"/>
      <c r="AL238" s="15" t="s">
        <v>28</v>
      </c>
      <c r="AM238" s="14">
        <v>48921.2</v>
      </c>
      <c r="AN238" s="17">
        <v>0.00013666776724002454</v>
      </c>
      <c r="AO238" s="16">
        <v>2</v>
      </c>
      <c r="AP238" s="17">
        <v>0.0004409171075837742</v>
      </c>
      <c r="AQ238" s="48"/>
      <c r="AR238" s="15" t="s">
        <v>28</v>
      </c>
      <c r="AS238" s="14">
        <v>60307.03</v>
      </c>
      <c r="AT238" s="17">
        <v>0.00017440662081104233</v>
      </c>
      <c r="AU238" s="16">
        <v>2</v>
      </c>
      <c r="AV238" s="17">
        <v>0.00046040515653775324</v>
      </c>
    </row>
    <row r="239" spans="1:48" ht="18">
      <c r="A239" s="48"/>
      <c r="B239" s="15" t="s">
        <v>29</v>
      </c>
      <c r="C239" s="14">
        <v>509968.23</v>
      </c>
      <c r="D239" s="17">
        <v>0.0011502585192597204</v>
      </c>
      <c r="E239" s="16">
        <v>11</v>
      </c>
      <c r="F239" s="17">
        <v>0.001737482230295372</v>
      </c>
      <c r="G239" s="48"/>
      <c r="H239" s="15" t="s">
        <v>29</v>
      </c>
      <c r="I239" s="14">
        <v>470464.11</v>
      </c>
      <c r="J239" s="17">
        <v>0.0010900578471226634</v>
      </c>
      <c r="K239" s="16">
        <v>10</v>
      </c>
      <c r="L239" s="17">
        <v>0.0016539861065167053</v>
      </c>
      <c r="M239" s="48"/>
      <c r="N239" s="15" t="s">
        <v>29</v>
      </c>
      <c r="O239" s="14">
        <v>487242.75</v>
      </c>
      <c r="P239" s="17">
        <v>0.0011657432803869382</v>
      </c>
      <c r="Q239" s="16">
        <v>11</v>
      </c>
      <c r="R239" s="17">
        <v>0.0019247594050743656</v>
      </c>
      <c r="S239" s="48"/>
      <c r="T239" s="15" t="s">
        <v>29</v>
      </c>
      <c r="U239" s="14">
        <v>754796.83</v>
      </c>
      <c r="V239" s="17">
        <v>0.0018847956342034255</v>
      </c>
      <c r="W239" s="16">
        <v>13</v>
      </c>
      <c r="X239" s="17">
        <v>0.002410085279940675</v>
      </c>
      <c r="Y239" s="48"/>
      <c r="Z239" s="15" t="s">
        <v>29</v>
      </c>
      <c r="AA239" s="14">
        <v>469075.98</v>
      </c>
      <c r="AB239" s="17">
        <v>0.0012160091817491445</v>
      </c>
      <c r="AC239" s="16">
        <v>10</v>
      </c>
      <c r="AD239" s="17">
        <v>0.001968503937007874</v>
      </c>
      <c r="AE239" s="48"/>
      <c r="AF239" s="15" t="s">
        <v>29</v>
      </c>
      <c r="AG239" s="14">
        <v>387232.68</v>
      </c>
      <c r="AH239" s="17">
        <v>0.001044780475032627</v>
      </c>
      <c r="AI239" s="16">
        <v>8</v>
      </c>
      <c r="AJ239" s="17">
        <v>0.001665972511453561</v>
      </c>
      <c r="AK239" s="48"/>
      <c r="AL239" s="15" t="s">
        <v>29</v>
      </c>
      <c r="AM239" s="14">
        <v>192401</v>
      </c>
      <c r="AN239" s="17">
        <v>0.0005374973443976836</v>
      </c>
      <c r="AO239" s="16">
        <v>6</v>
      </c>
      <c r="AP239" s="17">
        <v>0.0013227513227513227</v>
      </c>
      <c r="AQ239" s="48"/>
      <c r="AR239" s="15" t="s">
        <v>153</v>
      </c>
      <c r="AS239" s="14">
        <v>45341.98</v>
      </c>
      <c r="AT239" s="17">
        <v>0.00013112802127184618</v>
      </c>
      <c r="AU239" s="16">
        <v>2</v>
      </c>
      <c r="AV239" s="17">
        <v>0.00046040515653775324</v>
      </c>
    </row>
    <row r="240" spans="1:48" ht="18">
      <c r="A240" s="48"/>
      <c r="B240" s="15"/>
      <c r="C240" s="14"/>
      <c r="D240" s="17"/>
      <c r="E240" s="16"/>
      <c r="F240" s="17"/>
      <c r="G240" s="48"/>
      <c r="H240" s="15"/>
      <c r="I240" s="14"/>
      <c r="J240" s="17"/>
      <c r="K240" s="16"/>
      <c r="L240" s="17"/>
      <c r="M240" s="48"/>
      <c r="N240" s="15"/>
      <c r="O240" s="14"/>
      <c r="P240" s="17"/>
      <c r="Q240" s="16"/>
      <c r="R240" s="17"/>
      <c r="S240" s="48"/>
      <c r="T240" s="15"/>
      <c r="U240" s="14"/>
      <c r="V240" s="17"/>
      <c r="W240" s="16"/>
      <c r="X240" s="17"/>
      <c r="Y240" s="48"/>
      <c r="Z240" s="15"/>
      <c r="AA240" s="14"/>
      <c r="AB240" s="17"/>
      <c r="AC240" s="16"/>
      <c r="AD240" s="17"/>
      <c r="AE240" s="48"/>
      <c r="AF240" s="15"/>
      <c r="AG240" s="14"/>
      <c r="AH240" s="17"/>
      <c r="AI240" s="16"/>
      <c r="AJ240" s="17"/>
      <c r="AK240" s="48"/>
      <c r="AL240" s="15"/>
      <c r="AM240" s="14"/>
      <c r="AN240" s="17"/>
      <c r="AO240" s="16"/>
      <c r="AP240" s="17"/>
      <c r="AQ240" s="48"/>
      <c r="AR240" s="15" t="s">
        <v>154</v>
      </c>
      <c r="AS240" s="14">
        <v>75616.13</v>
      </c>
      <c r="AT240" s="17">
        <v>0.0002186802054770146</v>
      </c>
      <c r="AU240" s="16">
        <v>3</v>
      </c>
      <c r="AV240" s="17">
        <v>0.0006906077348066298</v>
      </c>
    </row>
    <row r="241" spans="1:48" ht="18">
      <c r="A241" s="48"/>
      <c r="B241" s="15"/>
      <c r="C241" s="14"/>
      <c r="D241" s="15"/>
      <c r="E241" s="16"/>
      <c r="F241" s="15"/>
      <c r="G241" s="48"/>
      <c r="H241" s="15"/>
      <c r="I241" s="14"/>
      <c r="J241" s="15"/>
      <c r="K241" s="16"/>
      <c r="L241" s="15"/>
      <c r="M241" s="48"/>
      <c r="N241" s="15"/>
      <c r="O241" s="14"/>
      <c r="P241" s="15"/>
      <c r="Q241" s="16"/>
      <c r="R241" s="15"/>
      <c r="S241" s="48"/>
      <c r="T241" s="15"/>
      <c r="U241" s="14"/>
      <c r="V241" s="15"/>
      <c r="W241" s="16"/>
      <c r="X241" s="15"/>
      <c r="Y241" s="48"/>
      <c r="Z241" s="15"/>
      <c r="AA241" s="14"/>
      <c r="AB241" s="15"/>
      <c r="AC241" s="16"/>
      <c r="AD241" s="15"/>
      <c r="AE241" s="48"/>
      <c r="AF241" s="15"/>
      <c r="AG241" s="14"/>
      <c r="AH241" s="15"/>
      <c r="AI241" s="16"/>
      <c r="AJ241" s="15"/>
      <c r="AK241" s="48"/>
      <c r="AL241" s="15"/>
      <c r="AM241" s="14"/>
      <c r="AN241" s="15"/>
      <c r="AO241" s="16"/>
      <c r="AP241" s="15"/>
      <c r="AQ241" s="48"/>
      <c r="AR241" s="15"/>
      <c r="AS241" s="14"/>
      <c r="AT241" s="15"/>
      <c r="AU241" s="16"/>
      <c r="AV241" s="15"/>
    </row>
    <row r="242" spans="1:48" ht="18.75" thickBot="1">
      <c r="A242" s="50"/>
      <c r="B242" s="18"/>
      <c r="C242" s="19">
        <f>SUM(C233:C241)</f>
        <v>443350969.7699989</v>
      </c>
      <c r="D242" s="18"/>
      <c r="E242" s="21">
        <f>SUM(E233:E241)</f>
        <v>6331</v>
      </c>
      <c r="F242" s="27"/>
      <c r="G242" s="50"/>
      <c r="H242" s="18"/>
      <c r="I242" s="19">
        <f>SUM(I233:I241)</f>
        <v>431595544.43999976</v>
      </c>
      <c r="J242" s="18"/>
      <c r="K242" s="21">
        <f>SUM(K233:K241)</f>
        <v>6046</v>
      </c>
      <c r="L242" s="27"/>
      <c r="M242" s="50"/>
      <c r="N242" s="18"/>
      <c r="O242" s="19">
        <f>SUM(O233:O241)</f>
        <v>417967453.21000046</v>
      </c>
      <c r="P242" s="18"/>
      <c r="Q242" s="21">
        <f>SUM(Q233:Q241)</f>
        <v>5715</v>
      </c>
      <c r="R242" s="27"/>
      <c r="S242" s="50"/>
      <c r="T242" s="18"/>
      <c r="U242" s="19">
        <f>SUM(U233:U241)</f>
        <v>400466138.77000034</v>
      </c>
      <c r="V242" s="18"/>
      <c r="W242" s="21">
        <f>SUM(W233:W241)</f>
        <v>5394</v>
      </c>
      <c r="X242" s="27"/>
      <c r="Y242" s="50"/>
      <c r="Z242" s="18"/>
      <c r="AA242" s="19">
        <f>SUM(AA233:AA241)</f>
        <v>385750360.30999935</v>
      </c>
      <c r="AB242" s="18"/>
      <c r="AC242" s="21">
        <f>SUM(AC233:AC241)</f>
        <v>5080</v>
      </c>
      <c r="AD242" s="27"/>
      <c r="AE242" s="50"/>
      <c r="AF242" s="18"/>
      <c r="AG242" s="19">
        <f>SUM(AG233:AG241)</f>
        <v>370635448.55000013</v>
      </c>
      <c r="AH242" s="18"/>
      <c r="AI242" s="21">
        <f>SUM(AI233:AI241)</f>
        <v>4802</v>
      </c>
      <c r="AJ242" s="27"/>
      <c r="AK242" s="50"/>
      <c r="AL242" s="18"/>
      <c r="AM242" s="19">
        <f>SUM(AM233:AM241)</f>
        <v>357957117.3800002</v>
      </c>
      <c r="AN242" s="18"/>
      <c r="AO242" s="21">
        <f>SUM(AO233:AO241)</f>
        <v>4536</v>
      </c>
      <c r="AP242" s="27"/>
      <c r="AQ242" s="50"/>
      <c r="AR242" s="18"/>
      <c r="AS242" s="19">
        <f>SUM(AS233:AS241)</f>
        <v>345784063.23999906</v>
      </c>
      <c r="AT242" s="18"/>
      <c r="AU242" s="21">
        <f>SUM(AU233:AU241)</f>
        <v>4344</v>
      </c>
      <c r="AV242" s="27"/>
    </row>
    <row r="243" spans="1:48" ht="18.75" thickTop="1">
      <c r="A243" s="48"/>
      <c r="B243" s="15"/>
      <c r="C243" s="14"/>
      <c r="D243" s="15"/>
      <c r="E243" s="16"/>
      <c r="F243" s="15"/>
      <c r="G243" s="48"/>
      <c r="H243" s="15"/>
      <c r="I243" s="14"/>
      <c r="J243" s="15"/>
      <c r="K243" s="16"/>
      <c r="L243" s="15"/>
      <c r="M243" s="48"/>
      <c r="N243" s="15"/>
      <c r="O243" s="14"/>
      <c r="P243" s="15"/>
      <c r="Q243" s="16"/>
      <c r="R243" s="15"/>
      <c r="S243" s="48"/>
      <c r="T243" s="15"/>
      <c r="U243" s="14"/>
      <c r="V243" s="15"/>
      <c r="W243" s="16"/>
      <c r="X243" s="15"/>
      <c r="Y243" s="48"/>
      <c r="Z243" s="15"/>
      <c r="AA243" s="14"/>
      <c r="AB243" s="15"/>
      <c r="AC243" s="16"/>
      <c r="AD243" s="15"/>
      <c r="AE243" s="48"/>
      <c r="AF243" s="15"/>
      <c r="AG243" s="14"/>
      <c r="AH243" s="15"/>
      <c r="AI243" s="16"/>
      <c r="AJ243" s="15"/>
      <c r="AK243" s="48"/>
      <c r="AL243" s="15"/>
      <c r="AM243" s="14"/>
      <c r="AN243" s="15"/>
      <c r="AO243" s="16"/>
      <c r="AP243" s="15"/>
      <c r="AQ243" s="48"/>
      <c r="AR243" s="15"/>
      <c r="AS243" s="14"/>
      <c r="AT243" s="15"/>
      <c r="AU243" s="16"/>
      <c r="AV243" s="15"/>
    </row>
    <row r="244" spans="1:48" ht="18">
      <c r="A244" s="48"/>
      <c r="B244" s="18" t="s">
        <v>99</v>
      </c>
      <c r="C244" s="14"/>
      <c r="D244" s="15"/>
      <c r="E244" s="28">
        <v>1.3278036225568957</v>
      </c>
      <c r="F244" s="15"/>
      <c r="G244" s="48"/>
      <c r="H244" s="18" t="s">
        <v>99</v>
      </c>
      <c r="I244" s="14"/>
      <c r="J244" s="15"/>
      <c r="K244" s="28">
        <v>1.8914133385416019</v>
      </c>
      <c r="L244" s="15"/>
      <c r="M244" s="48"/>
      <c r="N244" s="18" t="s">
        <v>99</v>
      </c>
      <c r="O244" s="14"/>
      <c r="P244" s="15"/>
      <c r="Q244" s="28">
        <v>1.7988045721961352</v>
      </c>
      <c r="R244" s="15"/>
      <c r="S244" s="48"/>
      <c r="T244" s="18" t="s">
        <v>99</v>
      </c>
      <c r="U244" s="14"/>
      <c r="V244" s="15"/>
      <c r="W244" s="28">
        <v>2.3399223605786807</v>
      </c>
      <c r="X244" s="15"/>
      <c r="Y244" s="48"/>
      <c r="Z244" s="18" t="s">
        <v>99</v>
      </c>
      <c r="AA244" s="14"/>
      <c r="AB244" s="15"/>
      <c r="AC244" s="28">
        <v>1.623476674354565</v>
      </c>
      <c r="AD244" s="15"/>
      <c r="AE244" s="48"/>
      <c r="AF244" s="18" t="s">
        <v>99</v>
      </c>
      <c r="AG244" s="14"/>
      <c r="AH244" s="15"/>
      <c r="AI244" s="28">
        <v>1.417705709501463</v>
      </c>
      <c r="AJ244" s="15"/>
      <c r="AK244" s="48"/>
      <c r="AL244" s="18" t="s">
        <v>99</v>
      </c>
      <c r="AM244" s="14"/>
      <c r="AN244" s="15"/>
      <c r="AO244" s="28">
        <v>1.7556124317521922</v>
      </c>
      <c r="AP244" s="15"/>
      <c r="AQ244" s="48"/>
      <c r="AR244" s="18" t="s">
        <v>99</v>
      </c>
      <c r="AS244" s="14"/>
      <c r="AT244" s="15"/>
      <c r="AU244" s="28">
        <v>1.4876725059455331</v>
      </c>
      <c r="AV244" s="15"/>
    </row>
    <row r="245" spans="1:48" ht="15">
      <c r="A245" s="36"/>
      <c r="B245" s="36"/>
      <c r="C245" s="37"/>
      <c r="D245" s="36"/>
      <c r="E245" s="38"/>
      <c r="F245" s="36"/>
      <c r="G245" s="36"/>
      <c r="H245" s="36"/>
      <c r="I245" s="37"/>
      <c r="J245" s="36"/>
      <c r="K245" s="38"/>
      <c r="L245" s="36"/>
      <c r="M245" s="36"/>
      <c r="N245" s="36"/>
      <c r="O245" s="37"/>
      <c r="P245" s="36"/>
      <c r="Q245" s="38"/>
      <c r="R245" s="36"/>
      <c r="S245" s="36"/>
      <c r="T245" s="36"/>
      <c r="U245" s="37"/>
      <c r="V245" s="36"/>
      <c r="W245" s="38"/>
      <c r="X245" s="36"/>
      <c r="Y245" s="36"/>
      <c r="Z245" s="36"/>
      <c r="AA245" s="37"/>
      <c r="AB245" s="36"/>
      <c r="AC245" s="38"/>
      <c r="AD245" s="36"/>
      <c r="AE245" s="36"/>
      <c r="AF245" s="36"/>
      <c r="AG245" s="37"/>
      <c r="AH245" s="36"/>
      <c r="AI245" s="38"/>
      <c r="AJ245" s="36"/>
      <c r="AK245" s="36"/>
      <c r="AL245" s="36"/>
      <c r="AM245" s="37"/>
      <c r="AN245" s="36"/>
      <c r="AO245" s="38"/>
      <c r="AP245" s="36"/>
      <c r="AQ245" s="36"/>
      <c r="AR245" s="36"/>
      <c r="AS245" s="37"/>
      <c r="AT245" s="36"/>
      <c r="AU245" s="38"/>
      <c r="AV245" s="36"/>
    </row>
    <row r="246" spans="1:48" ht="15">
      <c r="A246" s="36"/>
      <c r="B246" s="36"/>
      <c r="C246" s="37"/>
      <c r="D246" s="36"/>
      <c r="E246" s="38"/>
      <c r="F246" s="36"/>
      <c r="G246" s="36"/>
      <c r="H246" s="36"/>
      <c r="I246" s="37"/>
      <c r="J246" s="36"/>
      <c r="K246" s="38"/>
      <c r="L246" s="36"/>
      <c r="M246" s="36"/>
      <c r="N246" s="36"/>
      <c r="O246" s="37"/>
      <c r="P246" s="36"/>
      <c r="Q246" s="38"/>
      <c r="R246" s="36"/>
      <c r="S246" s="36"/>
      <c r="T246" s="36"/>
      <c r="U246" s="37"/>
      <c r="V246" s="36"/>
      <c r="W246" s="38"/>
      <c r="X246" s="36"/>
      <c r="Y246" s="36"/>
      <c r="Z246" s="36"/>
      <c r="AA246" s="37"/>
      <c r="AB246" s="36"/>
      <c r="AC246" s="38"/>
      <c r="AD246" s="36"/>
      <c r="AE246" s="36"/>
      <c r="AF246" s="36"/>
      <c r="AG246" s="37"/>
      <c r="AH246" s="36"/>
      <c r="AI246" s="38"/>
      <c r="AJ246" s="36"/>
      <c r="AK246" s="36"/>
      <c r="AL246" s="36"/>
      <c r="AM246" s="37"/>
      <c r="AN246" s="36"/>
      <c r="AO246" s="38"/>
      <c r="AP246" s="36"/>
      <c r="AQ246" s="36"/>
      <c r="AR246" s="36"/>
      <c r="AS246" s="37"/>
      <c r="AT246" s="36"/>
      <c r="AU246" s="38"/>
      <c r="AV246" s="36"/>
    </row>
    <row r="247" spans="1:48" ht="18.75">
      <c r="A247" s="36"/>
      <c r="B247" s="36"/>
      <c r="C247" s="37"/>
      <c r="D247" s="36"/>
      <c r="E247" s="38"/>
      <c r="F247" s="36"/>
      <c r="G247" s="36"/>
      <c r="H247" s="36"/>
      <c r="I247" s="37"/>
      <c r="J247" s="36"/>
      <c r="K247" s="38"/>
      <c r="L247" s="36"/>
      <c r="M247" s="36"/>
      <c r="N247" s="36"/>
      <c r="O247" s="37"/>
      <c r="P247" s="36"/>
      <c r="Q247" s="38"/>
      <c r="R247" s="36"/>
      <c r="S247" s="36"/>
      <c r="T247" s="36"/>
      <c r="U247" s="37"/>
      <c r="V247" s="36"/>
      <c r="W247" s="38"/>
      <c r="X247" s="36"/>
      <c r="Y247" s="36"/>
      <c r="Z247" s="36"/>
      <c r="AA247" s="37"/>
      <c r="AB247" s="36"/>
      <c r="AC247" s="38"/>
      <c r="AD247" s="36"/>
      <c r="AE247" s="36"/>
      <c r="AF247" s="36"/>
      <c r="AG247" s="37"/>
      <c r="AH247" s="36"/>
      <c r="AI247" s="38"/>
      <c r="AJ247" s="36"/>
      <c r="AK247" s="36"/>
      <c r="AL247" s="36"/>
      <c r="AM247" s="37"/>
      <c r="AN247" s="36"/>
      <c r="AO247" s="38"/>
      <c r="AP247" s="36"/>
      <c r="AQ247" s="36"/>
      <c r="AR247" s="13" t="s">
        <v>156</v>
      </c>
      <c r="AS247" s="14"/>
      <c r="AT247" s="15"/>
      <c r="AU247" s="16"/>
      <c r="AV247" s="15"/>
    </row>
    <row r="248" spans="1:48" ht="18">
      <c r="A248" s="36"/>
      <c r="B248" s="36"/>
      <c r="C248" s="37"/>
      <c r="D248" s="36"/>
      <c r="E248" s="38"/>
      <c r="F248" s="36"/>
      <c r="G248" s="36"/>
      <c r="H248" s="36"/>
      <c r="I248" s="37"/>
      <c r="J248" s="36"/>
      <c r="K248" s="38"/>
      <c r="L248" s="36"/>
      <c r="M248" s="36"/>
      <c r="N248" s="36"/>
      <c r="O248" s="37"/>
      <c r="P248" s="36"/>
      <c r="Q248" s="38"/>
      <c r="R248" s="36"/>
      <c r="S248" s="36"/>
      <c r="T248" s="36"/>
      <c r="U248" s="37"/>
      <c r="V248" s="36"/>
      <c r="W248" s="38"/>
      <c r="X248" s="36"/>
      <c r="Y248" s="36"/>
      <c r="Z248" s="36"/>
      <c r="AA248" s="37"/>
      <c r="AB248" s="36"/>
      <c r="AC248" s="38"/>
      <c r="AD248" s="36"/>
      <c r="AE248" s="36"/>
      <c r="AF248" s="36"/>
      <c r="AG248" s="37"/>
      <c r="AH248" s="36"/>
      <c r="AI248" s="38"/>
      <c r="AJ248" s="36"/>
      <c r="AK248" s="36"/>
      <c r="AL248" s="36"/>
      <c r="AM248" s="37"/>
      <c r="AN248" s="36"/>
      <c r="AO248" s="38"/>
      <c r="AP248" s="36"/>
      <c r="AQ248" s="36"/>
      <c r="AR248" s="15"/>
      <c r="AS248" s="14"/>
      <c r="AT248" s="15"/>
      <c r="AU248" s="16"/>
      <c r="AV248" s="15"/>
    </row>
    <row r="249" spans="1:48" ht="36">
      <c r="A249" s="36"/>
      <c r="B249" s="36"/>
      <c r="C249" s="37"/>
      <c r="D249" s="36"/>
      <c r="E249" s="38"/>
      <c r="F249" s="36"/>
      <c r="G249" s="36"/>
      <c r="H249" s="36"/>
      <c r="I249" s="37"/>
      <c r="J249" s="36"/>
      <c r="K249" s="38"/>
      <c r="L249" s="36"/>
      <c r="M249" s="36"/>
      <c r="N249" s="36"/>
      <c r="O249" s="37"/>
      <c r="P249" s="36"/>
      <c r="Q249" s="38"/>
      <c r="R249" s="36"/>
      <c r="S249" s="36"/>
      <c r="T249" s="36"/>
      <c r="U249" s="37"/>
      <c r="V249" s="36"/>
      <c r="W249" s="38"/>
      <c r="X249" s="36"/>
      <c r="Y249" s="36"/>
      <c r="Z249" s="36"/>
      <c r="AA249" s="37"/>
      <c r="AB249" s="36"/>
      <c r="AC249" s="38"/>
      <c r="AD249" s="36"/>
      <c r="AE249" s="36"/>
      <c r="AF249" s="36"/>
      <c r="AG249" s="37"/>
      <c r="AH249" s="36"/>
      <c r="AI249" s="38"/>
      <c r="AJ249" s="36"/>
      <c r="AK249" s="36"/>
      <c r="AL249" s="36"/>
      <c r="AM249" s="37"/>
      <c r="AN249" s="36"/>
      <c r="AO249" s="38"/>
      <c r="AP249" s="36"/>
      <c r="AQ249" s="36"/>
      <c r="AR249" s="29" t="s">
        <v>86</v>
      </c>
      <c r="AS249" s="30" t="s">
        <v>77</v>
      </c>
      <c r="AT249" s="31" t="s">
        <v>78</v>
      </c>
      <c r="AU249" s="32" t="s">
        <v>79</v>
      </c>
      <c r="AV249" s="31" t="s">
        <v>78</v>
      </c>
    </row>
    <row r="250" spans="1:48" ht="18">
      <c r="A250" s="36"/>
      <c r="B250" s="36"/>
      <c r="C250" s="37"/>
      <c r="D250" s="36"/>
      <c r="E250" s="38"/>
      <c r="F250" s="36"/>
      <c r="G250" s="36"/>
      <c r="H250" s="36"/>
      <c r="I250" s="37"/>
      <c r="J250" s="36"/>
      <c r="K250" s="38"/>
      <c r="L250" s="36"/>
      <c r="M250" s="36"/>
      <c r="N250" s="36"/>
      <c r="O250" s="37"/>
      <c r="P250" s="36"/>
      <c r="Q250" s="38"/>
      <c r="R250" s="36"/>
      <c r="S250" s="36"/>
      <c r="T250" s="36"/>
      <c r="U250" s="37"/>
      <c r="V250" s="36"/>
      <c r="W250" s="38"/>
      <c r="X250" s="36"/>
      <c r="Y250" s="36"/>
      <c r="Z250" s="36"/>
      <c r="AA250" s="37"/>
      <c r="AB250" s="36"/>
      <c r="AC250" s="38"/>
      <c r="AD250" s="36"/>
      <c r="AE250" s="36"/>
      <c r="AF250" s="36"/>
      <c r="AG250" s="37"/>
      <c r="AH250" s="36"/>
      <c r="AI250" s="38"/>
      <c r="AJ250" s="36"/>
      <c r="AK250" s="36"/>
      <c r="AL250" s="36"/>
      <c r="AM250" s="37"/>
      <c r="AN250" s="36"/>
      <c r="AO250" s="38"/>
      <c r="AP250" s="36"/>
      <c r="AQ250" s="36"/>
      <c r="AR250" s="15"/>
      <c r="AS250" s="14"/>
      <c r="AT250" s="15"/>
      <c r="AU250" s="16"/>
      <c r="AV250" s="15"/>
    </row>
    <row r="251" spans="1:48" ht="18">
      <c r="A251" s="36"/>
      <c r="B251" s="36"/>
      <c r="C251" s="37"/>
      <c r="D251" s="36"/>
      <c r="E251" s="38"/>
      <c r="F251" s="36"/>
      <c r="G251" s="36"/>
      <c r="H251" s="36"/>
      <c r="I251" s="37"/>
      <c r="J251" s="36"/>
      <c r="K251" s="38"/>
      <c r="L251" s="36"/>
      <c r="M251" s="36"/>
      <c r="N251" s="36"/>
      <c r="O251" s="37"/>
      <c r="P251" s="36"/>
      <c r="Q251" s="38"/>
      <c r="R251" s="36"/>
      <c r="S251" s="36"/>
      <c r="T251" s="36"/>
      <c r="U251" s="37"/>
      <c r="V251" s="36"/>
      <c r="W251" s="38"/>
      <c r="X251" s="36"/>
      <c r="Y251" s="36"/>
      <c r="Z251" s="36"/>
      <c r="AA251" s="37"/>
      <c r="AB251" s="36"/>
      <c r="AC251" s="38"/>
      <c r="AD251" s="36"/>
      <c r="AE251" s="36"/>
      <c r="AF251" s="36"/>
      <c r="AG251" s="37"/>
      <c r="AH251" s="36"/>
      <c r="AI251" s="38"/>
      <c r="AJ251" s="36"/>
      <c r="AK251" s="36"/>
      <c r="AL251" s="36"/>
      <c r="AM251" s="37"/>
      <c r="AN251" s="36"/>
      <c r="AO251" s="38"/>
      <c r="AP251" s="36"/>
      <c r="AQ251" s="36"/>
      <c r="AR251" s="15" t="s">
        <v>23</v>
      </c>
      <c r="AS251" s="14">
        <v>0</v>
      </c>
      <c r="AT251" s="17">
        <v>0</v>
      </c>
      <c r="AU251" s="16">
        <v>0</v>
      </c>
      <c r="AV251" s="17">
        <v>0</v>
      </c>
    </row>
    <row r="252" spans="1:48" ht="18">
      <c r="A252" s="36"/>
      <c r="B252" s="36"/>
      <c r="C252" s="37"/>
      <c r="D252" s="36"/>
      <c r="E252" s="38"/>
      <c r="F252" s="36"/>
      <c r="G252" s="36"/>
      <c r="H252" s="36"/>
      <c r="I252" s="37"/>
      <c r="J252" s="36"/>
      <c r="K252" s="38"/>
      <c r="L252" s="36"/>
      <c r="M252" s="36"/>
      <c r="N252" s="36"/>
      <c r="O252" s="37"/>
      <c r="P252" s="36"/>
      <c r="Q252" s="38"/>
      <c r="R252" s="36"/>
      <c r="S252" s="36"/>
      <c r="T252" s="36"/>
      <c r="U252" s="37"/>
      <c r="V252" s="36"/>
      <c r="W252" s="38"/>
      <c r="X252" s="36"/>
      <c r="Y252" s="36"/>
      <c r="Z252" s="36"/>
      <c r="AA252" s="37"/>
      <c r="AB252" s="36"/>
      <c r="AC252" s="38"/>
      <c r="AD252" s="36"/>
      <c r="AE252" s="36"/>
      <c r="AF252" s="36"/>
      <c r="AG252" s="37"/>
      <c r="AH252" s="36"/>
      <c r="AI252" s="38"/>
      <c r="AJ252" s="36"/>
      <c r="AK252" s="36"/>
      <c r="AL252" s="36"/>
      <c r="AM252" s="37"/>
      <c r="AN252" s="36"/>
      <c r="AO252" s="38"/>
      <c r="AP252" s="36"/>
      <c r="AQ252" s="36"/>
      <c r="AR252" s="15" t="s">
        <v>24</v>
      </c>
      <c r="AS252" s="14">
        <v>0</v>
      </c>
      <c r="AT252" s="17">
        <v>0</v>
      </c>
      <c r="AU252" s="16">
        <v>0</v>
      </c>
      <c r="AV252" s="17">
        <v>0</v>
      </c>
    </row>
    <row r="253" spans="1:48" ht="18">
      <c r="A253" s="36"/>
      <c r="B253" s="36"/>
      <c r="C253" s="37"/>
      <c r="D253" s="36"/>
      <c r="E253" s="38"/>
      <c r="F253" s="36"/>
      <c r="G253" s="36"/>
      <c r="H253" s="36"/>
      <c r="I253" s="37"/>
      <c r="J253" s="36"/>
      <c r="K253" s="38"/>
      <c r="L253" s="36"/>
      <c r="M253" s="36"/>
      <c r="N253" s="36"/>
      <c r="O253" s="37"/>
      <c r="P253" s="36"/>
      <c r="Q253" s="38"/>
      <c r="R253" s="36"/>
      <c r="S253" s="36"/>
      <c r="T253" s="36"/>
      <c r="U253" s="37"/>
      <c r="V253" s="36"/>
      <c r="W253" s="38"/>
      <c r="X253" s="36"/>
      <c r="Y253" s="36"/>
      <c r="Z253" s="36"/>
      <c r="AA253" s="37"/>
      <c r="AB253" s="36"/>
      <c r="AC253" s="38"/>
      <c r="AD253" s="36"/>
      <c r="AE253" s="36"/>
      <c r="AF253" s="36"/>
      <c r="AG253" s="37"/>
      <c r="AH253" s="36"/>
      <c r="AI253" s="38"/>
      <c r="AJ253" s="36"/>
      <c r="AK253" s="36"/>
      <c r="AL253" s="36"/>
      <c r="AM253" s="37"/>
      <c r="AN253" s="36"/>
      <c r="AO253" s="38"/>
      <c r="AP253" s="36"/>
      <c r="AQ253" s="36"/>
      <c r="AR253" s="15" t="s">
        <v>25</v>
      </c>
      <c r="AS253" s="14">
        <v>0</v>
      </c>
      <c r="AT253" s="17">
        <v>0</v>
      </c>
      <c r="AU253" s="16">
        <v>0</v>
      </c>
      <c r="AV253" s="17">
        <v>0</v>
      </c>
    </row>
    <row r="254" spans="1:48" ht="18">
      <c r="A254" s="36"/>
      <c r="B254" s="36"/>
      <c r="C254" s="37"/>
      <c r="D254" s="36"/>
      <c r="E254" s="38"/>
      <c r="F254" s="36"/>
      <c r="G254" s="36"/>
      <c r="H254" s="36"/>
      <c r="I254" s="37"/>
      <c r="J254" s="36"/>
      <c r="K254" s="38"/>
      <c r="L254" s="36"/>
      <c r="M254" s="36"/>
      <c r="N254" s="36"/>
      <c r="O254" s="37"/>
      <c r="P254" s="36"/>
      <c r="Q254" s="38"/>
      <c r="R254" s="36"/>
      <c r="S254" s="36"/>
      <c r="T254" s="36"/>
      <c r="U254" s="37"/>
      <c r="V254" s="36"/>
      <c r="W254" s="38"/>
      <c r="X254" s="36"/>
      <c r="Y254" s="36"/>
      <c r="Z254" s="36"/>
      <c r="AA254" s="37"/>
      <c r="AB254" s="36"/>
      <c r="AC254" s="38"/>
      <c r="AD254" s="36"/>
      <c r="AE254" s="36"/>
      <c r="AF254" s="36"/>
      <c r="AG254" s="37"/>
      <c r="AH254" s="36"/>
      <c r="AI254" s="38"/>
      <c r="AJ254" s="36"/>
      <c r="AK254" s="36"/>
      <c r="AL254" s="36"/>
      <c r="AM254" s="37"/>
      <c r="AN254" s="36"/>
      <c r="AO254" s="38"/>
      <c r="AP254" s="36"/>
      <c r="AQ254" s="36"/>
      <c r="AR254" s="15" t="s">
        <v>26</v>
      </c>
      <c r="AS254" s="14">
        <v>80300</v>
      </c>
      <c r="AT254" s="17">
        <v>0.570609395200941</v>
      </c>
      <c r="AU254" s="16">
        <v>1</v>
      </c>
      <c r="AV254" s="17">
        <v>0.5</v>
      </c>
    </row>
    <row r="255" spans="1:48" ht="18">
      <c r="A255" s="36"/>
      <c r="B255" s="36"/>
      <c r="C255" s="37"/>
      <c r="D255" s="36"/>
      <c r="E255" s="38"/>
      <c r="F255" s="36"/>
      <c r="G255" s="36"/>
      <c r="H255" s="36"/>
      <c r="I255" s="37"/>
      <c r="J255" s="36"/>
      <c r="K255" s="38"/>
      <c r="L255" s="36"/>
      <c r="M255" s="36"/>
      <c r="N255" s="36"/>
      <c r="O255" s="37"/>
      <c r="P255" s="36"/>
      <c r="Q255" s="38"/>
      <c r="R255" s="36"/>
      <c r="S255" s="36"/>
      <c r="T255" s="36"/>
      <c r="U255" s="37"/>
      <c r="V255" s="36"/>
      <c r="W255" s="38"/>
      <c r="X255" s="36"/>
      <c r="Y255" s="36"/>
      <c r="Z255" s="36"/>
      <c r="AA255" s="37"/>
      <c r="AB255" s="36"/>
      <c r="AC255" s="38"/>
      <c r="AD255" s="36"/>
      <c r="AE255" s="36"/>
      <c r="AF255" s="36"/>
      <c r="AG255" s="37"/>
      <c r="AH255" s="36"/>
      <c r="AI255" s="38"/>
      <c r="AJ255" s="36"/>
      <c r="AK255" s="36"/>
      <c r="AL255" s="36"/>
      <c r="AM255" s="37"/>
      <c r="AN255" s="36"/>
      <c r="AO255" s="38"/>
      <c r="AP255" s="36"/>
      <c r="AQ255" s="36"/>
      <c r="AR255" s="15" t="s">
        <v>27</v>
      </c>
      <c r="AS255" s="14">
        <v>60426.74</v>
      </c>
      <c r="AT255" s="17">
        <v>0.42939060479906</v>
      </c>
      <c r="AU255" s="16">
        <v>1</v>
      </c>
      <c r="AV255" s="17">
        <v>0.5</v>
      </c>
    </row>
    <row r="256" spans="1:48" ht="18">
      <c r="A256" s="36"/>
      <c r="B256" s="36"/>
      <c r="C256" s="37"/>
      <c r="D256" s="36"/>
      <c r="E256" s="38"/>
      <c r="F256" s="36"/>
      <c r="G256" s="36"/>
      <c r="H256" s="36"/>
      <c r="I256" s="37"/>
      <c r="J256" s="36"/>
      <c r="K256" s="38"/>
      <c r="L256" s="36"/>
      <c r="M256" s="36"/>
      <c r="N256" s="36"/>
      <c r="O256" s="37"/>
      <c r="P256" s="36"/>
      <c r="Q256" s="38"/>
      <c r="R256" s="36"/>
      <c r="S256" s="36"/>
      <c r="T256" s="36"/>
      <c r="U256" s="37"/>
      <c r="V256" s="36"/>
      <c r="W256" s="38"/>
      <c r="X256" s="36"/>
      <c r="Y256" s="36"/>
      <c r="Z256" s="36"/>
      <c r="AA256" s="37"/>
      <c r="AB256" s="36"/>
      <c r="AC256" s="38"/>
      <c r="AD256" s="36"/>
      <c r="AE256" s="36"/>
      <c r="AF256" s="36"/>
      <c r="AG256" s="37"/>
      <c r="AH256" s="36"/>
      <c r="AI256" s="38"/>
      <c r="AJ256" s="36"/>
      <c r="AK256" s="36"/>
      <c r="AL256" s="36"/>
      <c r="AM256" s="37"/>
      <c r="AN256" s="36"/>
      <c r="AO256" s="38"/>
      <c r="AP256" s="36"/>
      <c r="AQ256" s="36"/>
      <c r="AR256" s="15" t="s">
        <v>28</v>
      </c>
      <c r="AS256" s="14">
        <v>0</v>
      </c>
      <c r="AT256" s="17">
        <v>0</v>
      </c>
      <c r="AU256" s="16">
        <v>0</v>
      </c>
      <c r="AV256" s="17">
        <v>0</v>
      </c>
    </row>
    <row r="257" spans="1:48" ht="18">
      <c r="A257" s="36"/>
      <c r="B257" s="36"/>
      <c r="C257" s="37"/>
      <c r="D257" s="36"/>
      <c r="E257" s="38"/>
      <c r="F257" s="36"/>
      <c r="G257" s="36"/>
      <c r="H257" s="36"/>
      <c r="I257" s="37"/>
      <c r="J257" s="36"/>
      <c r="K257" s="38"/>
      <c r="L257" s="36"/>
      <c r="M257" s="36"/>
      <c r="N257" s="36"/>
      <c r="O257" s="37"/>
      <c r="P257" s="36"/>
      <c r="Q257" s="38"/>
      <c r="R257" s="36"/>
      <c r="S257" s="36"/>
      <c r="T257" s="36"/>
      <c r="U257" s="37"/>
      <c r="V257" s="36"/>
      <c r="W257" s="38"/>
      <c r="X257" s="36"/>
      <c r="Y257" s="36"/>
      <c r="Z257" s="36"/>
      <c r="AA257" s="37"/>
      <c r="AB257" s="36"/>
      <c r="AC257" s="38"/>
      <c r="AD257" s="36"/>
      <c r="AE257" s="36"/>
      <c r="AF257" s="36"/>
      <c r="AG257" s="37"/>
      <c r="AH257" s="36"/>
      <c r="AI257" s="38"/>
      <c r="AJ257" s="36"/>
      <c r="AK257" s="36"/>
      <c r="AL257" s="36"/>
      <c r="AM257" s="37"/>
      <c r="AN257" s="36"/>
      <c r="AO257" s="38"/>
      <c r="AP257" s="36"/>
      <c r="AQ257" s="36"/>
      <c r="AR257" s="15" t="s">
        <v>153</v>
      </c>
      <c r="AS257" s="14">
        <v>0</v>
      </c>
      <c r="AT257" s="17">
        <v>0</v>
      </c>
      <c r="AU257" s="16">
        <v>0</v>
      </c>
      <c r="AV257" s="17">
        <v>0</v>
      </c>
    </row>
    <row r="258" spans="1:48" ht="18">
      <c r="A258" s="36"/>
      <c r="B258" s="36"/>
      <c r="C258" s="37"/>
      <c r="D258" s="36"/>
      <c r="E258" s="38"/>
      <c r="F258" s="36"/>
      <c r="G258" s="36"/>
      <c r="H258" s="36"/>
      <c r="I258" s="37"/>
      <c r="J258" s="36"/>
      <c r="K258" s="38"/>
      <c r="L258" s="36"/>
      <c r="M258" s="36"/>
      <c r="N258" s="36"/>
      <c r="O258" s="37"/>
      <c r="P258" s="36"/>
      <c r="Q258" s="38"/>
      <c r="R258" s="36"/>
      <c r="S258" s="36"/>
      <c r="T258" s="36"/>
      <c r="U258" s="37"/>
      <c r="V258" s="36"/>
      <c r="W258" s="38"/>
      <c r="X258" s="36"/>
      <c r="Y258" s="36"/>
      <c r="Z258" s="36"/>
      <c r="AA258" s="37"/>
      <c r="AB258" s="36"/>
      <c r="AC258" s="38"/>
      <c r="AD258" s="36"/>
      <c r="AE258" s="36"/>
      <c r="AF258" s="36"/>
      <c r="AG258" s="37"/>
      <c r="AH258" s="36"/>
      <c r="AI258" s="38"/>
      <c r="AJ258" s="36"/>
      <c r="AK258" s="36"/>
      <c r="AL258" s="36"/>
      <c r="AM258" s="37"/>
      <c r="AN258" s="36"/>
      <c r="AO258" s="38"/>
      <c r="AP258" s="36"/>
      <c r="AQ258" s="36"/>
      <c r="AR258" s="15" t="s">
        <v>154</v>
      </c>
      <c r="AS258" s="14">
        <v>0</v>
      </c>
      <c r="AT258" s="17">
        <v>0</v>
      </c>
      <c r="AU258" s="16">
        <v>0</v>
      </c>
      <c r="AV258" s="17">
        <v>0</v>
      </c>
    </row>
    <row r="259" spans="1:48" ht="18">
      <c r="A259" s="36"/>
      <c r="B259" s="36"/>
      <c r="C259" s="37"/>
      <c r="D259" s="36"/>
      <c r="E259" s="38"/>
      <c r="F259" s="36"/>
      <c r="G259" s="36"/>
      <c r="H259" s="36"/>
      <c r="I259" s="37"/>
      <c r="J259" s="36"/>
      <c r="K259" s="38"/>
      <c r="L259" s="36"/>
      <c r="M259" s="36"/>
      <c r="N259" s="36"/>
      <c r="O259" s="37"/>
      <c r="P259" s="36"/>
      <c r="Q259" s="38"/>
      <c r="R259" s="36"/>
      <c r="S259" s="36"/>
      <c r="T259" s="36"/>
      <c r="U259" s="37"/>
      <c r="V259" s="36"/>
      <c r="W259" s="38"/>
      <c r="X259" s="36"/>
      <c r="Y259" s="36"/>
      <c r="Z259" s="36"/>
      <c r="AA259" s="37"/>
      <c r="AB259" s="36"/>
      <c r="AC259" s="38"/>
      <c r="AD259" s="36"/>
      <c r="AE259" s="36"/>
      <c r="AF259" s="36"/>
      <c r="AG259" s="37"/>
      <c r="AH259" s="36"/>
      <c r="AI259" s="38"/>
      <c r="AJ259" s="36"/>
      <c r="AK259" s="36"/>
      <c r="AL259" s="36"/>
      <c r="AM259" s="37"/>
      <c r="AN259" s="36"/>
      <c r="AO259" s="38"/>
      <c r="AP259" s="36"/>
      <c r="AQ259" s="36"/>
      <c r="AR259" s="15"/>
      <c r="AS259" s="14"/>
      <c r="AT259" s="15"/>
      <c r="AU259" s="16"/>
      <c r="AV259" s="15"/>
    </row>
    <row r="260" spans="1:48" ht="18.75" thickBot="1">
      <c r="A260" s="36"/>
      <c r="B260" s="36"/>
      <c r="C260" s="37"/>
      <c r="D260" s="36"/>
      <c r="E260" s="38"/>
      <c r="F260" s="36"/>
      <c r="G260" s="36"/>
      <c r="H260" s="36"/>
      <c r="I260" s="37"/>
      <c r="J260" s="36"/>
      <c r="K260" s="38"/>
      <c r="L260" s="36"/>
      <c r="M260" s="36"/>
      <c r="N260" s="36"/>
      <c r="O260" s="37"/>
      <c r="P260" s="36"/>
      <c r="Q260" s="38"/>
      <c r="R260" s="36"/>
      <c r="S260" s="36"/>
      <c r="T260" s="36"/>
      <c r="U260" s="37"/>
      <c r="V260" s="36"/>
      <c r="W260" s="38"/>
      <c r="X260" s="36"/>
      <c r="Y260" s="36"/>
      <c r="Z260" s="36"/>
      <c r="AA260" s="37"/>
      <c r="AB260" s="36"/>
      <c r="AC260" s="38"/>
      <c r="AD260" s="36"/>
      <c r="AE260" s="36"/>
      <c r="AF260" s="36"/>
      <c r="AG260" s="37"/>
      <c r="AH260" s="36"/>
      <c r="AI260" s="38"/>
      <c r="AJ260" s="36"/>
      <c r="AK260" s="36"/>
      <c r="AL260" s="36"/>
      <c r="AM260" s="37"/>
      <c r="AN260" s="36"/>
      <c r="AO260" s="38"/>
      <c r="AP260" s="36"/>
      <c r="AQ260" s="36"/>
      <c r="AR260" s="18"/>
      <c r="AS260" s="19">
        <f>SUM(AS251:AS259)</f>
        <v>140726.74</v>
      </c>
      <c r="AT260" s="18"/>
      <c r="AU260" s="21">
        <f>SUM(AU251:AU259)</f>
        <v>2</v>
      </c>
      <c r="AV260" s="27"/>
    </row>
    <row r="261" spans="1:48" ht="18.75" thickTop="1">
      <c r="A261" s="36"/>
      <c r="B261" s="36"/>
      <c r="C261" s="37"/>
      <c r="D261" s="36"/>
      <c r="E261" s="38"/>
      <c r="F261" s="36"/>
      <c r="G261" s="36"/>
      <c r="H261" s="36"/>
      <c r="I261" s="37"/>
      <c r="J261" s="36"/>
      <c r="K261" s="38"/>
      <c r="L261" s="36"/>
      <c r="M261" s="36"/>
      <c r="N261" s="36"/>
      <c r="O261" s="37"/>
      <c r="P261" s="36"/>
      <c r="Q261" s="38"/>
      <c r="R261" s="36"/>
      <c r="S261" s="36"/>
      <c r="T261" s="36"/>
      <c r="U261" s="37"/>
      <c r="V261" s="36"/>
      <c r="W261" s="38"/>
      <c r="X261" s="36"/>
      <c r="Y261" s="36"/>
      <c r="Z261" s="36"/>
      <c r="AA261" s="37"/>
      <c r="AB261" s="36"/>
      <c r="AC261" s="38"/>
      <c r="AD261" s="36"/>
      <c r="AE261" s="36"/>
      <c r="AF261" s="36"/>
      <c r="AG261" s="37"/>
      <c r="AH261" s="36"/>
      <c r="AI261" s="38"/>
      <c r="AJ261" s="36"/>
      <c r="AK261" s="36"/>
      <c r="AL261" s="36"/>
      <c r="AM261" s="37"/>
      <c r="AN261" s="36"/>
      <c r="AO261" s="38"/>
      <c r="AP261" s="36"/>
      <c r="AQ261" s="36"/>
      <c r="AR261" s="15"/>
      <c r="AS261" s="14"/>
      <c r="AT261" s="15"/>
      <c r="AU261" s="16"/>
      <c r="AV261" s="15"/>
    </row>
    <row r="262" spans="1:48" ht="18">
      <c r="A262" s="36"/>
      <c r="B262" s="36"/>
      <c r="C262" s="37"/>
      <c r="D262" s="36"/>
      <c r="E262" s="38"/>
      <c r="F262" s="36"/>
      <c r="G262" s="36"/>
      <c r="H262" s="36"/>
      <c r="I262" s="37"/>
      <c r="J262" s="36"/>
      <c r="K262" s="38"/>
      <c r="L262" s="36"/>
      <c r="M262" s="36"/>
      <c r="N262" s="36"/>
      <c r="O262" s="37"/>
      <c r="P262" s="36"/>
      <c r="Q262" s="38"/>
      <c r="R262" s="36"/>
      <c r="S262" s="36"/>
      <c r="T262" s="36"/>
      <c r="U262" s="37"/>
      <c r="V262" s="36"/>
      <c r="W262" s="38"/>
      <c r="X262" s="36"/>
      <c r="Y262" s="36"/>
      <c r="Z262" s="36"/>
      <c r="AA262" s="37"/>
      <c r="AB262" s="36"/>
      <c r="AC262" s="38"/>
      <c r="AD262" s="36"/>
      <c r="AE262" s="36"/>
      <c r="AF262" s="36"/>
      <c r="AG262" s="37"/>
      <c r="AH262" s="36"/>
      <c r="AI262" s="38"/>
      <c r="AJ262" s="36"/>
      <c r="AK262" s="36"/>
      <c r="AL262" s="36"/>
      <c r="AM262" s="37"/>
      <c r="AN262" s="36"/>
      <c r="AO262" s="38"/>
      <c r="AP262" s="36"/>
      <c r="AQ262" s="36"/>
      <c r="AR262" s="18" t="s">
        <v>99</v>
      </c>
      <c r="AS262" s="14"/>
      <c r="AT262" s="15"/>
      <c r="AU262" s="28">
        <v>4.41994401149348</v>
      </c>
      <c r="AV262" s="15"/>
    </row>
    <row r="263" spans="1:48" ht="15">
      <c r="A263" s="36"/>
      <c r="B263" s="36"/>
      <c r="C263" s="37"/>
      <c r="D263" s="36"/>
      <c r="E263" s="38"/>
      <c r="F263" s="36"/>
      <c r="G263" s="36"/>
      <c r="H263" s="36"/>
      <c r="I263" s="37"/>
      <c r="J263" s="36"/>
      <c r="K263" s="38"/>
      <c r="L263" s="36"/>
      <c r="M263" s="36"/>
      <c r="N263" s="36"/>
      <c r="O263" s="37"/>
      <c r="P263" s="36"/>
      <c r="Q263" s="38"/>
      <c r="R263" s="36"/>
      <c r="S263" s="36"/>
      <c r="T263" s="36"/>
      <c r="U263" s="37"/>
      <c r="V263" s="36"/>
      <c r="W263" s="38"/>
      <c r="X263" s="36"/>
      <c r="Y263" s="36"/>
      <c r="Z263" s="36"/>
      <c r="AA263" s="37"/>
      <c r="AB263" s="36"/>
      <c r="AC263" s="38"/>
      <c r="AD263" s="36"/>
      <c r="AE263" s="36"/>
      <c r="AF263" s="36"/>
      <c r="AG263" s="37"/>
      <c r="AH263" s="36"/>
      <c r="AI263" s="38"/>
      <c r="AJ263" s="36"/>
      <c r="AK263" s="36"/>
      <c r="AL263" s="36"/>
      <c r="AM263" s="37"/>
      <c r="AN263" s="36"/>
      <c r="AO263" s="38"/>
      <c r="AP263" s="36"/>
      <c r="AQ263" s="36"/>
      <c r="AR263" s="36"/>
      <c r="AS263" s="37"/>
      <c r="AT263" s="36"/>
      <c r="AU263" s="38"/>
      <c r="AV263" s="36"/>
    </row>
    <row r="264" spans="1:48" ht="15">
      <c r="A264" s="36"/>
      <c r="B264" s="36"/>
      <c r="C264" s="37"/>
      <c r="D264" s="36"/>
      <c r="E264" s="38"/>
      <c r="F264" s="36"/>
      <c r="G264" s="36"/>
      <c r="H264" s="36"/>
      <c r="I264" s="37"/>
      <c r="J264" s="36"/>
      <c r="K264" s="38"/>
      <c r="L264" s="36"/>
      <c r="M264" s="36"/>
      <c r="N264" s="36"/>
      <c r="O264" s="37"/>
      <c r="P264" s="36"/>
      <c r="Q264" s="38"/>
      <c r="R264" s="36"/>
      <c r="S264" s="36"/>
      <c r="T264" s="36"/>
      <c r="U264" s="37"/>
      <c r="V264" s="36"/>
      <c r="W264" s="38"/>
      <c r="X264" s="36"/>
      <c r="Y264" s="36"/>
      <c r="Z264" s="36"/>
      <c r="AA264" s="37"/>
      <c r="AB264" s="36"/>
      <c r="AC264" s="38"/>
      <c r="AD264" s="36"/>
      <c r="AE264" s="36"/>
      <c r="AF264" s="36"/>
      <c r="AG264" s="37"/>
      <c r="AH264" s="36"/>
      <c r="AI264" s="38"/>
      <c r="AJ264" s="36"/>
      <c r="AK264" s="36"/>
      <c r="AL264" s="36"/>
      <c r="AM264" s="37"/>
      <c r="AN264" s="36"/>
      <c r="AO264" s="38"/>
      <c r="AP264" s="36"/>
      <c r="AQ264" s="36"/>
      <c r="AR264" s="36"/>
      <c r="AS264" s="37"/>
      <c r="AT264" s="36"/>
      <c r="AU264" s="38"/>
      <c r="AV264" s="36"/>
    </row>
    <row r="265" spans="1:48" ht="15">
      <c r="A265" s="36"/>
      <c r="B265" s="36"/>
      <c r="C265" s="37"/>
      <c r="D265" s="36"/>
      <c r="E265" s="38"/>
      <c r="F265" s="36"/>
      <c r="G265" s="36"/>
      <c r="H265" s="36"/>
      <c r="I265" s="37"/>
      <c r="J265" s="36"/>
      <c r="K265" s="38"/>
      <c r="L265" s="36"/>
      <c r="M265" s="36"/>
      <c r="N265" s="36"/>
      <c r="O265" s="37"/>
      <c r="P265" s="36"/>
      <c r="Q265" s="38"/>
      <c r="R265" s="36"/>
      <c r="S265" s="36"/>
      <c r="T265" s="36"/>
      <c r="U265" s="37"/>
      <c r="V265" s="36"/>
      <c r="W265" s="38"/>
      <c r="X265" s="36"/>
      <c r="Y265" s="36"/>
      <c r="Z265" s="36"/>
      <c r="AA265" s="37"/>
      <c r="AB265" s="36"/>
      <c r="AC265" s="38"/>
      <c r="AD265" s="36"/>
      <c r="AE265" s="36"/>
      <c r="AF265" s="36"/>
      <c r="AG265" s="37"/>
      <c r="AH265" s="36"/>
      <c r="AI265" s="38"/>
      <c r="AJ265" s="36"/>
      <c r="AK265" s="36"/>
      <c r="AL265" s="36"/>
      <c r="AM265" s="37"/>
      <c r="AN265" s="36"/>
      <c r="AO265" s="38"/>
      <c r="AP265" s="36"/>
      <c r="AQ265" s="36"/>
      <c r="AR265" s="36"/>
      <c r="AS265" s="37"/>
      <c r="AT265" s="36"/>
      <c r="AU265" s="38"/>
      <c r="AV265" s="36"/>
    </row>
    <row r="266" spans="1:48" ht="18.75">
      <c r="A266" s="36"/>
      <c r="B266" s="13" t="s">
        <v>101</v>
      </c>
      <c r="C266" s="37"/>
      <c r="D266" s="36"/>
      <c r="E266" s="38"/>
      <c r="F266" s="36"/>
      <c r="G266" s="36"/>
      <c r="H266" s="13" t="s">
        <v>101</v>
      </c>
      <c r="I266" s="37"/>
      <c r="J266" s="36"/>
      <c r="K266" s="38"/>
      <c r="L266" s="36"/>
      <c r="M266" s="36"/>
      <c r="N266" s="13" t="s">
        <v>101</v>
      </c>
      <c r="O266" s="37"/>
      <c r="P266" s="36"/>
      <c r="Q266" s="38"/>
      <c r="R266" s="36"/>
      <c r="S266" s="36"/>
      <c r="T266" s="13" t="s">
        <v>101</v>
      </c>
      <c r="U266" s="37"/>
      <c r="V266" s="36"/>
      <c r="W266" s="38"/>
      <c r="X266" s="36"/>
      <c r="Y266" s="36"/>
      <c r="Z266" s="13" t="s">
        <v>101</v>
      </c>
      <c r="AA266" s="37"/>
      <c r="AB266" s="36"/>
      <c r="AC266" s="38"/>
      <c r="AD266" s="36"/>
      <c r="AE266" s="36"/>
      <c r="AF266" s="13" t="s">
        <v>101</v>
      </c>
      <c r="AG266" s="37"/>
      <c r="AH266" s="36"/>
      <c r="AI266" s="38"/>
      <c r="AJ266" s="36"/>
      <c r="AK266" s="36"/>
      <c r="AL266" s="13" t="s">
        <v>101</v>
      </c>
      <c r="AM266" s="37"/>
      <c r="AN266" s="36"/>
      <c r="AO266" s="38"/>
      <c r="AP266" s="36"/>
      <c r="AQ266" s="36"/>
      <c r="AR266" s="13" t="s">
        <v>101</v>
      </c>
      <c r="AS266" s="37"/>
      <c r="AT266" s="36"/>
      <c r="AU266" s="38"/>
      <c r="AV266" s="36"/>
    </row>
    <row r="267" spans="1:48" ht="15">
      <c r="A267" s="36"/>
      <c r="B267" s="36"/>
      <c r="C267" s="37"/>
      <c r="D267" s="36"/>
      <c r="E267" s="38"/>
      <c r="F267" s="36"/>
      <c r="G267" s="36"/>
      <c r="H267" s="36"/>
      <c r="I267" s="37"/>
      <c r="J267" s="36"/>
      <c r="K267" s="38"/>
      <c r="L267" s="36"/>
      <c r="M267" s="36"/>
      <c r="N267" s="36"/>
      <c r="O267" s="37"/>
      <c r="P267" s="36"/>
      <c r="Q267" s="38"/>
      <c r="R267" s="36"/>
      <c r="S267" s="36"/>
      <c r="T267" s="36"/>
      <c r="U267" s="37"/>
      <c r="V267" s="36"/>
      <c r="W267" s="38"/>
      <c r="X267" s="36"/>
      <c r="Y267" s="36"/>
      <c r="Z267" s="36"/>
      <c r="AA267" s="37"/>
      <c r="AB267" s="36"/>
      <c r="AC267" s="38"/>
      <c r="AD267" s="36"/>
      <c r="AE267" s="36"/>
      <c r="AF267" s="36"/>
      <c r="AG267" s="37"/>
      <c r="AH267" s="36"/>
      <c r="AI267" s="38"/>
      <c r="AJ267" s="36"/>
      <c r="AK267" s="36"/>
      <c r="AL267" s="36"/>
      <c r="AM267" s="37"/>
      <c r="AN267" s="36"/>
      <c r="AO267" s="38"/>
      <c r="AP267" s="36"/>
      <c r="AQ267" s="36"/>
      <c r="AR267" s="36"/>
      <c r="AS267" s="37"/>
      <c r="AT267" s="36"/>
      <c r="AU267" s="38"/>
      <c r="AV267" s="36"/>
    </row>
    <row r="268" spans="1:48" ht="54">
      <c r="A268" s="36"/>
      <c r="B268" s="29" t="s">
        <v>110</v>
      </c>
      <c r="C268" s="30" t="s">
        <v>77</v>
      </c>
      <c r="D268" s="31" t="s">
        <v>78</v>
      </c>
      <c r="E268" s="32" t="s">
        <v>79</v>
      </c>
      <c r="F268" s="31" t="s">
        <v>78</v>
      </c>
      <c r="G268" s="36"/>
      <c r="H268" s="29" t="s">
        <v>110</v>
      </c>
      <c r="I268" s="30" t="s">
        <v>77</v>
      </c>
      <c r="J268" s="31" t="s">
        <v>78</v>
      </c>
      <c r="K268" s="32" t="s">
        <v>79</v>
      </c>
      <c r="L268" s="31" t="s">
        <v>78</v>
      </c>
      <c r="M268" s="36"/>
      <c r="N268" s="29" t="s">
        <v>110</v>
      </c>
      <c r="O268" s="30" t="s">
        <v>77</v>
      </c>
      <c r="P268" s="31" t="s">
        <v>78</v>
      </c>
      <c r="Q268" s="32" t="s">
        <v>79</v>
      </c>
      <c r="R268" s="31" t="s">
        <v>78</v>
      </c>
      <c r="S268" s="36"/>
      <c r="T268" s="29" t="s">
        <v>110</v>
      </c>
      <c r="U268" s="30" t="s">
        <v>77</v>
      </c>
      <c r="V268" s="31" t="s">
        <v>78</v>
      </c>
      <c r="W268" s="32" t="s">
        <v>79</v>
      </c>
      <c r="X268" s="31" t="s">
        <v>78</v>
      </c>
      <c r="Y268" s="36"/>
      <c r="Z268" s="29" t="s">
        <v>110</v>
      </c>
      <c r="AA268" s="30" t="s">
        <v>77</v>
      </c>
      <c r="AB268" s="31" t="s">
        <v>78</v>
      </c>
      <c r="AC268" s="32" t="s">
        <v>79</v>
      </c>
      <c r="AD268" s="31" t="s">
        <v>78</v>
      </c>
      <c r="AE268" s="36"/>
      <c r="AF268" s="29" t="s">
        <v>110</v>
      </c>
      <c r="AG268" s="30" t="s">
        <v>77</v>
      </c>
      <c r="AH268" s="31" t="s">
        <v>78</v>
      </c>
      <c r="AI268" s="32" t="s">
        <v>79</v>
      </c>
      <c r="AJ268" s="31" t="s">
        <v>78</v>
      </c>
      <c r="AK268" s="36"/>
      <c r="AL268" s="29" t="s">
        <v>110</v>
      </c>
      <c r="AM268" s="30" t="s">
        <v>77</v>
      </c>
      <c r="AN268" s="31" t="s">
        <v>78</v>
      </c>
      <c r="AO268" s="32" t="s">
        <v>79</v>
      </c>
      <c r="AP268" s="31" t="s">
        <v>78</v>
      </c>
      <c r="AQ268" s="36"/>
      <c r="AR268" s="29" t="s">
        <v>110</v>
      </c>
      <c r="AS268" s="30" t="s">
        <v>77</v>
      </c>
      <c r="AT268" s="31" t="s">
        <v>78</v>
      </c>
      <c r="AU268" s="32" t="s">
        <v>79</v>
      </c>
      <c r="AV268" s="31" t="s">
        <v>78</v>
      </c>
    </row>
    <row r="269" spans="1:48" ht="15">
      <c r="A269" s="36"/>
      <c r="B269" s="36"/>
      <c r="C269" s="37"/>
      <c r="D269" s="36"/>
      <c r="E269" s="38"/>
      <c r="F269" s="36"/>
      <c r="G269" s="36"/>
      <c r="H269" s="36"/>
      <c r="I269" s="37"/>
      <c r="J269" s="36"/>
      <c r="K269" s="38"/>
      <c r="L269" s="36"/>
      <c r="M269" s="36"/>
      <c r="N269" s="36"/>
      <c r="O269" s="37"/>
      <c r="P269" s="36"/>
      <c r="Q269" s="38"/>
      <c r="R269" s="36"/>
      <c r="S269" s="36"/>
      <c r="T269" s="36"/>
      <c r="U269" s="37"/>
      <c r="V269" s="36"/>
      <c r="W269" s="38"/>
      <c r="X269" s="36"/>
      <c r="Y269" s="36"/>
      <c r="Z269" s="36"/>
      <c r="AA269" s="37"/>
      <c r="AB269" s="36"/>
      <c r="AC269" s="38"/>
      <c r="AD269" s="36"/>
      <c r="AE269" s="36"/>
      <c r="AF269" s="36"/>
      <c r="AG269" s="37"/>
      <c r="AH269" s="36"/>
      <c r="AI269" s="38"/>
      <c r="AJ269" s="36"/>
      <c r="AK269" s="36"/>
      <c r="AL269" s="36"/>
      <c r="AM269" s="37"/>
      <c r="AN269" s="36"/>
      <c r="AO269" s="38"/>
      <c r="AP269" s="36"/>
      <c r="AQ269" s="36"/>
      <c r="AR269" s="36"/>
      <c r="AS269" s="37"/>
      <c r="AT269" s="36"/>
      <c r="AU269" s="38"/>
      <c r="AV269" s="36"/>
    </row>
    <row r="270" spans="1:48" ht="18">
      <c r="A270" s="36"/>
      <c r="B270" s="39" t="s">
        <v>102</v>
      </c>
      <c r="C270" s="40">
        <v>23086325.30999999</v>
      </c>
      <c r="D270" s="44">
        <v>0.05207234647975762</v>
      </c>
      <c r="E270" s="41">
        <v>678</v>
      </c>
      <c r="F270" s="44">
        <v>0.10709208655820565</v>
      </c>
      <c r="G270" s="36"/>
      <c r="H270" s="39" t="s">
        <v>102</v>
      </c>
      <c r="I270" s="40">
        <v>19813653.509999998</v>
      </c>
      <c r="J270" s="44">
        <v>0.04590791949835446</v>
      </c>
      <c r="K270" s="41">
        <v>610</v>
      </c>
      <c r="L270" s="44">
        <v>0.10089315249751903</v>
      </c>
      <c r="M270" s="36"/>
      <c r="N270" s="39" t="s">
        <v>102</v>
      </c>
      <c r="O270" s="40">
        <v>17377419.61999999</v>
      </c>
      <c r="P270" s="44">
        <v>0.041576011449075675</v>
      </c>
      <c r="Q270" s="41">
        <v>541</v>
      </c>
      <c r="R270" s="44">
        <v>0.09466316710411199</v>
      </c>
      <c r="S270" s="36"/>
      <c r="T270" s="39" t="s">
        <v>102</v>
      </c>
      <c r="U270" s="40">
        <v>15575816.73</v>
      </c>
      <c r="V270" s="44">
        <v>0.03889421656932057</v>
      </c>
      <c r="W270" s="41">
        <v>499</v>
      </c>
      <c r="X270" s="44">
        <v>0.0925101965146459</v>
      </c>
      <c r="Y270" s="36"/>
      <c r="Z270" s="39" t="s">
        <v>102</v>
      </c>
      <c r="AA270" s="40">
        <v>13791818.570000002</v>
      </c>
      <c r="AB270" s="44">
        <v>0.035753222780962546</v>
      </c>
      <c r="AC270" s="41">
        <v>456</v>
      </c>
      <c r="AD270" s="44">
        <v>0.08976377952755905</v>
      </c>
      <c r="AE270" s="36"/>
      <c r="AF270" s="39" t="s">
        <v>102</v>
      </c>
      <c r="AG270" s="40">
        <v>12509992.489999998</v>
      </c>
      <c r="AH270" s="44">
        <v>0.03375282245381975</v>
      </c>
      <c r="AI270" s="41">
        <v>430</v>
      </c>
      <c r="AJ270" s="44">
        <v>0.0895460224906289</v>
      </c>
      <c r="AK270" s="36"/>
      <c r="AL270" s="39" t="s">
        <v>102</v>
      </c>
      <c r="AM270" s="40">
        <v>11842591.010000005</v>
      </c>
      <c r="AN270" s="44">
        <v>0.03308382606464043</v>
      </c>
      <c r="AO270" s="41">
        <v>398</v>
      </c>
      <c r="AP270" s="44">
        <v>0.08774250440917107</v>
      </c>
      <c r="AQ270" s="36"/>
      <c r="AR270" s="39" t="s">
        <v>102</v>
      </c>
      <c r="AS270" s="40">
        <v>11053100.749999996</v>
      </c>
      <c r="AT270" s="44">
        <v>0.03195232336670361</v>
      </c>
      <c r="AU270" s="41">
        <v>368</v>
      </c>
      <c r="AV270" s="44">
        <v>0.08467556373676945</v>
      </c>
    </row>
    <row r="271" spans="1:48" ht="18">
      <c r="A271" s="36"/>
      <c r="B271" s="39" t="s">
        <v>103</v>
      </c>
      <c r="C271" s="40">
        <v>343415947.59000003</v>
      </c>
      <c r="D271" s="44">
        <v>0.7745916238057537</v>
      </c>
      <c r="E271" s="41">
        <v>4244</v>
      </c>
      <c r="F271" s="44">
        <v>0.6703522350339599</v>
      </c>
      <c r="G271" s="36"/>
      <c r="H271" s="39" t="s">
        <v>103</v>
      </c>
      <c r="I271" s="40">
        <v>337766039.2800002</v>
      </c>
      <c r="J271" s="44">
        <v>0.7825985314984082</v>
      </c>
      <c r="K271" s="41">
        <v>4090</v>
      </c>
      <c r="L271" s="44">
        <v>0.6764803175653324</v>
      </c>
      <c r="M271" s="36"/>
      <c r="N271" s="39" t="s">
        <v>103</v>
      </c>
      <c r="O271" s="40">
        <v>329857360.2100006</v>
      </c>
      <c r="P271" s="44">
        <v>0.789193889803351</v>
      </c>
      <c r="Q271" s="41">
        <v>3902</v>
      </c>
      <c r="R271" s="44">
        <v>0.6827646544181978</v>
      </c>
      <c r="S271" s="36"/>
      <c r="T271" s="39" t="s">
        <v>103</v>
      </c>
      <c r="U271" s="40">
        <v>318757910.0300008</v>
      </c>
      <c r="V271" s="44">
        <v>0.7959671971494013</v>
      </c>
      <c r="W271" s="41">
        <v>3697</v>
      </c>
      <c r="X271" s="44">
        <v>0.6853911753800519</v>
      </c>
      <c r="Y271" s="36"/>
      <c r="Z271" s="39" t="s">
        <v>103</v>
      </c>
      <c r="AA271" s="40">
        <v>309836336.90999997</v>
      </c>
      <c r="AB271" s="44">
        <v>0.8032042709202051</v>
      </c>
      <c r="AC271" s="41">
        <v>3500</v>
      </c>
      <c r="AD271" s="44">
        <v>0.6889763779527559</v>
      </c>
      <c r="AE271" s="36"/>
      <c r="AF271" s="39" t="s">
        <v>103</v>
      </c>
      <c r="AG271" s="40">
        <v>299701122.11000013</v>
      </c>
      <c r="AH271" s="44">
        <v>0.808614295482234</v>
      </c>
      <c r="AI271" s="41">
        <v>3327</v>
      </c>
      <c r="AJ271" s="44">
        <v>0.6928363182007496</v>
      </c>
      <c r="AK271" s="36"/>
      <c r="AL271" s="39" t="s">
        <v>103</v>
      </c>
      <c r="AM271" s="40">
        <v>291074578.92000026</v>
      </c>
      <c r="AN271" s="44">
        <v>0.8131548858434939</v>
      </c>
      <c r="AO271" s="41">
        <v>3157</v>
      </c>
      <c r="AP271" s="44">
        <v>0.6959876543209876</v>
      </c>
      <c r="AQ271" s="36"/>
      <c r="AR271" s="39" t="s">
        <v>103</v>
      </c>
      <c r="AS271" s="40">
        <v>281995897.99000007</v>
      </c>
      <c r="AT271" s="44">
        <v>0.8151942449869055</v>
      </c>
      <c r="AU271" s="41">
        <v>3037</v>
      </c>
      <c r="AV271" s="44">
        <v>0.698803497468937</v>
      </c>
    </row>
    <row r="272" spans="1:48" ht="18">
      <c r="A272" s="36"/>
      <c r="B272" s="39" t="s">
        <v>104</v>
      </c>
      <c r="C272" s="40">
        <v>76848696.87000008</v>
      </c>
      <c r="D272" s="44">
        <v>0.1733360297144886</v>
      </c>
      <c r="E272" s="41">
        <v>1409</v>
      </c>
      <c r="F272" s="44">
        <v>0.22255567840783447</v>
      </c>
      <c r="G272" s="36"/>
      <c r="H272" s="39" t="s">
        <v>104</v>
      </c>
      <c r="I272" s="40">
        <v>74015851.65000007</v>
      </c>
      <c r="J272" s="44">
        <v>0.1714935490032373</v>
      </c>
      <c r="K272" s="41">
        <v>1346</v>
      </c>
      <c r="L272" s="44">
        <v>0.22262652993714852</v>
      </c>
      <c r="M272" s="36"/>
      <c r="N272" s="39" t="s">
        <v>104</v>
      </c>
      <c r="O272" s="40">
        <v>70732673.38000011</v>
      </c>
      <c r="P272" s="44">
        <v>0.16923009874757325</v>
      </c>
      <c r="Q272" s="41">
        <v>1272</v>
      </c>
      <c r="R272" s="44">
        <v>0.22257217847769029</v>
      </c>
      <c r="S272" s="36"/>
      <c r="T272" s="39" t="s">
        <v>104</v>
      </c>
      <c r="U272" s="40">
        <v>66132412.01000006</v>
      </c>
      <c r="V272" s="44">
        <v>0.16513858628127806</v>
      </c>
      <c r="W272" s="41">
        <v>1198</v>
      </c>
      <c r="X272" s="44">
        <v>0.22209862810530218</v>
      </c>
      <c r="Y272" s="36"/>
      <c r="Z272" s="39" t="s">
        <v>104</v>
      </c>
      <c r="AA272" s="40">
        <v>62122204.83000004</v>
      </c>
      <c r="AB272" s="44">
        <v>0.1610425062988324</v>
      </c>
      <c r="AC272" s="41">
        <v>1124</v>
      </c>
      <c r="AD272" s="44">
        <v>0.22125984251968503</v>
      </c>
      <c r="AE272" s="36"/>
      <c r="AF272" s="39" t="s">
        <v>104</v>
      </c>
      <c r="AG272" s="40">
        <v>58424333.94999997</v>
      </c>
      <c r="AH272" s="44">
        <v>0.1576328820639462</v>
      </c>
      <c r="AI272" s="41">
        <v>1045</v>
      </c>
      <c r="AJ272" s="44">
        <v>0.2176176593086214</v>
      </c>
      <c r="AK272" s="36"/>
      <c r="AL272" s="39" t="s">
        <v>104</v>
      </c>
      <c r="AM272" s="40">
        <v>55039947.449999966</v>
      </c>
      <c r="AN272" s="44">
        <v>0.1537612880918656</v>
      </c>
      <c r="AO272" s="41">
        <v>981</v>
      </c>
      <c r="AP272" s="44">
        <v>0.21626984126984128</v>
      </c>
      <c r="AQ272" s="36"/>
      <c r="AR272" s="39" t="s">
        <v>104</v>
      </c>
      <c r="AS272" s="40">
        <v>52875791.24000008</v>
      </c>
      <c r="AT272" s="44">
        <v>0.1528534316463909</v>
      </c>
      <c r="AU272" s="41">
        <v>941</v>
      </c>
      <c r="AV272" s="44">
        <v>0.2165209387942936</v>
      </c>
    </row>
    <row r="273" spans="1:48" ht="18">
      <c r="A273" s="36"/>
      <c r="B273" s="39"/>
      <c r="C273" s="40"/>
      <c r="D273" s="39"/>
      <c r="E273" s="41"/>
      <c r="F273" s="39"/>
      <c r="G273" s="36"/>
      <c r="H273" s="39"/>
      <c r="I273" s="40"/>
      <c r="J273" s="39"/>
      <c r="K273" s="41"/>
      <c r="L273" s="39"/>
      <c r="M273" s="36"/>
      <c r="N273" s="39"/>
      <c r="O273" s="40"/>
      <c r="P273" s="39"/>
      <c r="Q273" s="41"/>
      <c r="R273" s="39"/>
      <c r="S273" s="36"/>
      <c r="T273" s="39"/>
      <c r="U273" s="40"/>
      <c r="V273" s="39"/>
      <c r="W273" s="41"/>
      <c r="X273" s="39"/>
      <c r="Y273" s="36"/>
      <c r="Z273" s="39"/>
      <c r="AA273" s="40"/>
      <c r="AB273" s="39"/>
      <c r="AC273" s="41"/>
      <c r="AD273" s="39"/>
      <c r="AE273" s="36"/>
      <c r="AF273" s="39"/>
      <c r="AG273" s="40"/>
      <c r="AH273" s="39"/>
      <c r="AI273" s="41"/>
      <c r="AJ273" s="39"/>
      <c r="AK273" s="36"/>
      <c r="AL273" s="39"/>
      <c r="AM273" s="40"/>
      <c r="AN273" s="39"/>
      <c r="AO273" s="41"/>
      <c r="AP273" s="39"/>
      <c r="AQ273" s="36"/>
      <c r="AR273" s="39"/>
      <c r="AS273" s="40"/>
      <c r="AT273" s="39"/>
      <c r="AU273" s="41"/>
      <c r="AV273" s="39"/>
    </row>
    <row r="274" spans="1:48" ht="18.75" thickBot="1">
      <c r="A274" s="36"/>
      <c r="B274" s="39"/>
      <c r="C274" s="42">
        <f>SUM(C270:C273)</f>
        <v>443350969.7700001</v>
      </c>
      <c r="D274" s="45"/>
      <c r="E274" s="43">
        <f>SUM(E270:E273)</f>
        <v>6331</v>
      </c>
      <c r="F274" s="39"/>
      <c r="G274" s="36"/>
      <c r="H274" s="39"/>
      <c r="I274" s="42">
        <f>SUM(I270:I273)</f>
        <v>431595544.4400003</v>
      </c>
      <c r="J274" s="45"/>
      <c r="K274" s="43">
        <f>SUM(K270:K273)</f>
        <v>6046</v>
      </c>
      <c r="L274" s="39"/>
      <c r="M274" s="36"/>
      <c r="N274" s="39"/>
      <c r="O274" s="42">
        <f>SUM(O270:O273)</f>
        <v>417967453.2100007</v>
      </c>
      <c r="P274" s="45"/>
      <c r="Q274" s="43">
        <f>SUM(Q270:Q273)</f>
        <v>5715</v>
      </c>
      <c r="R274" s="39"/>
      <c r="S274" s="36"/>
      <c r="T274" s="39"/>
      <c r="U274" s="42">
        <f>SUM(U270:U273)</f>
        <v>400466138.7700009</v>
      </c>
      <c r="V274" s="45"/>
      <c r="W274" s="43">
        <f>SUM(W270:W273)</f>
        <v>5394</v>
      </c>
      <c r="X274" s="39"/>
      <c r="Y274" s="36"/>
      <c r="Z274" s="39"/>
      <c r="AA274" s="42">
        <f>SUM(AA270:AA273)</f>
        <v>385750360.31</v>
      </c>
      <c r="AB274" s="45"/>
      <c r="AC274" s="43">
        <f>SUM(AC270:AC273)</f>
        <v>5080</v>
      </c>
      <c r="AD274" s="39"/>
      <c r="AE274" s="36"/>
      <c r="AF274" s="39"/>
      <c r="AG274" s="42">
        <f>SUM(AG270:AG273)</f>
        <v>370635448.55000013</v>
      </c>
      <c r="AH274" s="45"/>
      <c r="AI274" s="43">
        <f>SUM(AI270:AI273)</f>
        <v>4802</v>
      </c>
      <c r="AJ274" s="39"/>
      <c r="AK274" s="36"/>
      <c r="AL274" s="39"/>
      <c r="AM274" s="42">
        <f>SUM(AM270:AM273)</f>
        <v>357957117.38000023</v>
      </c>
      <c r="AN274" s="45"/>
      <c r="AO274" s="43">
        <f>SUM(AO270:AO273)</f>
        <v>4536</v>
      </c>
      <c r="AP274" s="39"/>
      <c r="AQ274" s="36"/>
      <c r="AR274" s="39"/>
      <c r="AS274" s="42">
        <f>SUM(AS270:AS273)</f>
        <v>345924789.98000014</v>
      </c>
      <c r="AT274" s="45"/>
      <c r="AU274" s="43">
        <f>SUM(AU270:AU273)</f>
        <v>4346</v>
      </c>
      <c r="AV274" s="39"/>
    </row>
    <row r="275" spans="1:48" ht="15.75" thickTop="1">
      <c r="A275" s="36"/>
      <c r="B275" s="36"/>
      <c r="C275" s="37"/>
      <c r="D275" s="36"/>
      <c r="E275" s="38"/>
      <c r="F275" s="36"/>
      <c r="G275" s="36"/>
      <c r="H275" s="36"/>
      <c r="I275" s="37"/>
      <c r="J275" s="36"/>
      <c r="K275" s="38"/>
      <c r="L275" s="36"/>
      <c r="M275" s="36"/>
      <c r="N275" s="36"/>
      <c r="O275" s="37"/>
      <c r="P275" s="36"/>
      <c r="Q275" s="38"/>
      <c r="R275" s="36"/>
      <c r="S275" s="36"/>
      <c r="T275" s="36"/>
      <c r="U275" s="37"/>
      <c r="V275" s="36"/>
      <c r="W275" s="38"/>
      <c r="X275" s="36"/>
      <c r="Y275" s="36"/>
      <c r="Z275" s="36"/>
      <c r="AA275" s="37"/>
      <c r="AB275" s="36"/>
      <c r="AC275" s="38"/>
      <c r="AD275" s="36"/>
      <c r="AE275" s="36"/>
      <c r="AF275" s="36"/>
      <c r="AG275" s="37"/>
      <c r="AH275" s="36"/>
      <c r="AI275" s="38"/>
      <c r="AJ275" s="36"/>
      <c r="AK275" s="36"/>
      <c r="AL275" s="36"/>
      <c r="AM275" s="37"/>
      <c r="AN275" s="36"/>
      <c r="AO275" s="38"/>
      <c r="AP275" s="36"/>
      <c r="AQ275" s="36"/>
      <c r="AR275" s="36"/>
      <c r="AS275" s="37"/>
      <c r="AT275" s="36"/>
      <c r="AU275" s="38"/>
      <c r="AV275" s="36"/>
    </row>
    <row r="276" spans="1:48" ht="15">
      <c r="A276" s="36"/>
      <c r="B276" s="36"/>
      <c r="C276" s="37"/>
      <c r="D276" s="36"/>
      <c r="E276" s="38"/>
      <c r="F276" s="36"/>
      <c r="G276" s="36"/>
      <c r="H276" s="36"/>
      <c r="I276" s="37"/>
      <c r="J276" s="36"/>
      <c r="K276" s="38"/>
      <c r="L276" s="36"/>
      <c r="M276" s="36"/>
      <c r="N276" s="36"/>
      <c r="O276" s="37"/>
      <c r="P276" s="36"/>
      <c r="Q276" s="38"/>
      <c r="R276" s="36"/>
      <c r="S276" s="36"/>
      <c r="T276" s="36"/>
      <c r="U276" s="37"/>
      <c r="V276" s="36"/>
      <c r="W276" s="38"/>
      <c r="X276" s="36"/>
      <c r="Y276" s="36"/>
      <c r="Z276" s="36"/>
      <c r="AA276" s="37"/>
      <c r="AB276" s="36"/>
      <c r="AC276" s="38"/>
      <c r="AD276" s="36"/>
      <c r="AE276" s="36"/>
      <c r="AF276" s="36"/>
      <c r="AG276" s="37"/>
      <c r="AH276" s="36"/>
      <c r="AI276" s="38"/>
      <c r="AJ276" s="36"/>
      <c r="AK276" s="36"/>
      <c r="AL276" s="36"/>
      <c r="AM276" s="37"/>
      <c r="AN276" s="36"/>
      <c r="AO276" s="38"/>
      <c r="AP276" s="36"/>
      <c r="AQ276" s="36"/>
      <c r="AR276" s="36"/>
      <c r="AS276" s="37"/>
      <c r="AT276" s="36"/>
      <c r="AU276" s="38"/>
      <c r="AV276" s="36"/>
    </row>
    <row r="277" spans="1:48" ht="15">
      <c r="A277" s="36"/>
      <c r="B277" s="36"/>
      <c r="C277" s="37"/>
      <c r="D277" s="36"/>
      <c r="E277" s="38"/>
      <c r="F277" s="36"/>
      <c r="G277" s="36"/>
      <c r="H277" s="36"/>
      <c r="I277" s="37"/>
      <c r="J277" s="36"/>
      <c r="K277" s="38"/>
      <c r="L277" s="36"/>
      <c r="M277" s="36"/>
      <c r="N277" s="36"/>
      <c r="O277" s="37"/>
      <c r="P277" s="36"/>
      <c r="Q277" s="38"/>
      <c r="R277" s="36"/>
      <c r="S277" s="36"/>
      <c r="T277" s="36"/>
      <c r="U277" s="37"/>
      <c r="V277" s="36"/>
      <c r="W277" s="38"/>
      <c r="X277" s="36"/>
      <c r="Y277" s="36"/>
      <c r="Z277" s="36"/>
      <c r="AA277" s="37"/>
      <c r="AB277" s="36"/>
      <c r="AC277" s="38"/>
      <c r="AD277" s="36"/>
      <c r="AE277" s="36"/>
      <c r="AF277" s="36"/>
      <c r="AG277" s="37"/>
      <c r="AH277" s="36"/>
      <c r="AI277" s="38"/>
      <c r="AJ277" s="36"/>
      <c r="AK277" s="36"/>
      <c r="AL277" s="36"/>
      <c r="AM277" s="37"/>
      <c r="AN277" s="36"/>
      <c r="AO277" s="38"/>
      <c r="AP277" s="36"/>
      <c r="AQ277" s="36"/>
      <c r="AR277" s="36"/>
      <c r="AS277" s="37"/>
      <c r="AT277" s="36"/>
      <c r="AU277" s="38"/>
      <c r="AV277" s="36"/>
    </row>
  </sheetData>
  <mergeCells count="8">
    <mergeCell ref="B1:F1"/>
    <mergeCell ref="H1:L1"/>
    <mergeCell ref="N1:R1"/>
    <mergeCell ref="T1:X1"/>
    <mergeCell ref="AR1:AV1"/>
    <mergeCell ref="AL1:AP1"/>
    <mergeCell ref="AF1:AJ1"/>
    <mergeCell ref="Z1:AD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22" r:id="rId2"/>
  <rowBreaks count="2" manualBreakCount="2">
    <brk id="78" max="255" man="1"/>
    <brk id="162" max="255" man="1"/>
  </rowBreaks>
  <colBreaks count="1" manualBreakCount="1">
    <brk id="25" max="2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2004-10-06T08:51:54Z</cp:lastPrinted>
  <dcterms:created xsi:type="dcterms:W3CDTF">2001-03-29T15:08:33Z</dcterms:created>
  <dcterms:modified xsi:type="dcterms:W3CDTF">2005-04-26T08:34:31Z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